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36-本地区一般支出" sheetId="1" r:id="rId1"/>
  </sheets>
  <externalReferences>
    <externalReference r:id="rId2"/>
    <externalReference r:id="rId3"/>
  </externalReferences>
  <definedNames>
    <definedName name="_xlnm._FilterDatabase" localSheetId="0" hidden="1">'36-本地区一般支出'!$A$5:$B$1353</definedName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 localSheetId="0">'36-本地区一般支出'!$1:$5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<sst xmlns="http://schemas.openxmlformats.org/spreadsheetml/2006/main" count="1351" uniqueCount="1048">
  <si>
    <t>2020年泸县一般公共预算支出决算表</t>
  </si>
  <si>
    <t>单位：万元</t>
  </si>
  <si>
    <t>预算科目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</si>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</sst>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43" formatCode="_ * #,##0.00_ ;_ * \-#,##0.00_ ;_ * &quot;-&quot;??_ ;_ @_ "/>
    <numFmt numFmtId="177" formatCode="_(* #,##0_);_(* \(#,##0\);_(* &quot;-&quot;_);_(@_)"/>
    <numFmt numFmtId="44" formatCode="_ &quot;￥&quot;* #,##0.00_ ;_ &quot;￥&quot;* \-#,##0.00_ ;_ &quot;￥&quot;* &quot;-&quot;??_ ;_ @_ "/>
    <numFmt numFmtId="178" formatCode="#,##0.00_ "/>
  </numFmts>
  <fonts count="5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4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0"/>
      <color indexed="20"/>
      <name val="Calibri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Calibri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0"/>
      <color indexed="17"/>
      <name val="Calibri"/>
      <charset val="134"/>
    </font>
    <font>
      <sz val="10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2"/>
      <name val="Courier"/>
      <charset val="134"/>
    </font>
    <font>
      <sz val="12"/>
      <color indexed="17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1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20" fillId="14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37" borderId="10" applyNumberFormat="0" applyFont="0" applyAlignment="0" applyProtection="0">
      <alignment vertical="center"/>
    </xf>
    <xf numFmtId="0" fontId="9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4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0" fillId="38" borderId="12" applyNumberFormat="0" applyAlignment="0" applyProtection="0">
      <alignment vertical="center"/>
    </xf>
    <xf numFmtId="0" fontId="30" fillId="0" borderId="0"/>
    <xf numFmtId="0" fontId="9" fillId="0" borderId="0"/>
    <xf numFmtId="0" fontId="9" fillId="0" borderId="0"/>
    <xf numFmtId="0" fontId="31" fillId="28" borderId="6" applyNumberFormat="0" applyAlignment="0" applyProtection="0">
      <alignment vertical="center"/>
    </xf>
    <xf numFmtId="0" fontId="43" fillId="38" borderId="3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0" borderId="0"/>
    <xf numFmtId="0" fontId="18" fillId="4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/>
    <xf numFmtId="0" fontId="18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9" fillId="0" borderId="0"/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50" fillId="0" borderId="0"/>
    <xf numFmtId="0" fontId="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  <xf numFmtId="0" fontId="13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0" borderId="0"/>
    <xf numFmtId="0" fontId="13" fillId="3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/>
    <xf numFmtId="0" fontId="9" fillId="13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/>
    <xf numFmtId="0" fontId="13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0" borderId="0"/>
    <xf numFmtId="0" fontId="52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/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" fontId="39" fillId="0" borderId="0" applyFont="0" applyFill="0" applyBorder="0" applyAlignment="0" applyProtection="0"/>
    <xf numFmtId="0" fontId="13" fillId="4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/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11" fillId="35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37" fontId="51" fillId="0" borderId="0"/>
    <xf numFmtId="0" fontId="22" fillId="1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22" fillId="17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39" fillId="0" borderId="0"/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9" fillId="0" borderId="0"/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3" fillId="0" borderId="0"/>
    <xf numFmtId="0" fontId="9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/>
    <xf numFmtId="0" fontId="4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/>
    <xf numFmtId="0" fontId="52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55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0"/>
    <xf numFmtId="0" fontId="8" fillId="2" borderId="0" applyNumberFormat="0" applyBorder="0" applyAlignment="0" applyProtection="0">
      <alignment vertical="center"/>
    </xf>
    <xf numFmtId="0" fontId="2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1" fillId="9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22" fillId="17" borderId="7" applyNumberFormat="0" applyAlignment="0" applyProtection="0">
      <alignment vertical="center"/>
    </xf>
    <xf numFmtId="0" fontId="9" fillId="0" borderId="0"/>
    <xf numFmtId="0" fontId="13" fillId="0" borderId="0"/>
    <xf numFmtId="0" fontId="9" fillId="0" borderId="0"/>
    <xf numFmtId="0" fontId="9" fillId="0" borderId="0"/>
    <xf numFmtId="0" fontId="22" fillId="17" borderId="7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9" fillId="0" borderId="0"/>
    <xf numFmtId="0" fontId="10" fillId="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30" fillId="0" borderId="0"/>
    <xf numFmtId="0" fontId="3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13" borderId="5" applyNumberFormat="0" applyFont="0" applyAlignment="0" applyProtection="0">
      <alignment vertical="center"/>
    </xf>
    <xf numFmtId="1" fontId="7" fillId="0" borderId="0"/>
    <xf numFmtId="0" fontId="0" fillId="0" borderId="0">
      <alignment vertical="center"/>
    </xf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11" fillId="5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3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9" fillId="0" borderId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50" fillId="0" borderId="0"/>
    <xf numFmtId="0" fontId="13" fillId="13" borderId="5" applyNumberFormat="0" applyFont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3" fillId="13" borderId="5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</cellXfs>
  <cellStyles count="1071">
    <cellStyle name="常规" xfId="0" builtinId="0"/>
    <cellStyle name="强调文字颜色 2 2 2_2017年省对市(州)税收返还和转移支付预算" xfId="1"/>
    <cellStyle name="好_促进扩大信贷增量_四川省2017年省对市（州）税收返还和转移支付分地区预算（草案）--社保处" xfId="2"/>
    <cellStyle name="0,0_x000d_&#10;NA_x000d_&#10;_2017年省对市(州)税收返还和转移支付预算" xfId="3"/>
    <cellStyle name="好_2-67" xfId="4"/>
    <cellStyle name="货币[0]" xfId="5" builtinId="7"/>
    <cellStyle name="输入" xfId="6" builtinId="20"/>
    <cellStyle name="好_4" xfId="7"/>
    <cellStyle name="20% - 强调文字颜色 3" xfId="8" builtinId="38"/>
    <cellStyle name="差_汇总_2 2 2" xfId="9"/>
    <cellStyle name="货币" xfId="10" builtinId="4"/>
    <cellStyle name="差_Sheet19" xfId="11"/>
    <cellStyle name="差_Sheet14_四川省2017年省对市（州）税收返还和转移支付分地区预算（草案）--社保处" xfId="12"/>
    <cellStyle name="20% - Accent1_2016年四川省省级一般公共预算支出执行情况表" xfId="13"/>
    <cellStyle name="好_汇总 3_四川省2017年省对市（州）税收返还和转移支付分地区预算（草案）--社保处" xfId="14"/>
    <cellStyle name="差_2015直接融资汇总表 2 2_2017年省对市(州)税收返还和转移支付预算" xfId="15"/>
    <cellStyle name="千位分隔[0]" xfId="16" builtinId="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输出 2 2_2017年省对市(州)税收返还和转移支付预算" xfId="20"/>
    <cellStyle name="Input 2" xfId="21"/>
    <cellStyle name="40% - 强调文字颜色 3" xfId="22" builtinId="39"/>
    <cellStyle name="常规 31 2" xfId="23"/>
    <cellStyle name="常规 26 2" xfId="24"/>
    <cellStyle name="千位分隔" xfId="25" builtinId="3"/>
    <cellStyle name="常规 7 3" xfId="26"/>
    <cellStyle name="强调文字颜色 4 2_四川省2017年省对市（州）税收返还和转移支付分地区预算（草案）--社保处" xfId="27"/>
    <cellStyle name="60% - 强调文字颜色 3" xfId="28" builtinId="40"/>
    <cellStyle name="超链接" xfId="29" builtinId="8"/>
    <cellStyle name="百分比" xfId="30" builtinId="5"/>
    <cellStyle name="常规 10 2 2 3" xfId="31"/>
    <cellStyle name="Calculation_2016年全省及省级财政收支执行及2017年预算草案表（20161206，预审自用稿）" xfId="32"/>
    <cellStyle name="60% - 强调文字颜色 4 2 2 2" xfId="33"/>
    <cellStyle name="差_4-14" xfId="34"/>
    <cellStyle name="已访问的超链接" xfId="35" builtinId="9"/>
    <cellStyle name="差_促进扩大信贷增量 3" xfId="36"/>
    <cellStyle name="常规 17 4_2016年四川省省级一般公共预算支出执行情况表" xfId="37"/>
    <cellStyle name="常规 6" xfId="38"/>
    <cellStyle name="注释" xfId="39" builtinId="10"/>
    <cellStyle name="常规 5_2017年省对市(州)税收返还和转移支付预算" xfId="40"/>
    <cellStyle name="60% - 强调文字颜色 2" xfId="41" builtinId="36"/>
    <cellStyle name="解释性文本 2 2" xfId="42"/>
    <cellStyle name="标题 4" xfId="43" builtinId="19"/>
    <cellStyle name="警告文本" xfId="44" builtinId="11"/>
    <cellStyle name="60% - 强调文字颜色 1 2 2_2017年省对市(州)税收返还和转移支付预算" xfId="45"/>
    <cellStyle name="差_Sheet14" xfId="46"/>
    <cellStyle name="常规 5 2" xfId="47"/>
    <cellStyle name="60% - 强调文字颜色 2 2 2" xfId="48"/>
    <cellStyle name="标题" xfId="49" builtinId="15"/>
    <cellStyle name="Note_2016年全省及省级财政收支执行及2017年预算草案表（20161206，预审自用稿）" xfId="50"/>
    <cellStyle name="强调文字颜色 1 2 3" xfId="51"/>
    <cellStyle name="解释性文本" xfId="52" builtinId="53"/>
    <cellStyle name="常规 2 3 2_2017年省对市(州)税收返还和转移支付预算" xfId="53"/>
    <cellStyle name="标题 1" xfId="54" builtinId="16"/>
    <cellStyle name="百分比 4" xfId="55"/>
    <cellStyle name="常规 5 2 2" xfId="56"/>
    <cellStyle name="60% - 强调文字颜色 2 2 2 2" xfId="57"/>
    <cellStyle name="差_其他工程费用计费_四川省2017年省对市（州）税收返还和转移支付分地区预算（草案）--社保处" xfId="58"/>
    <cellStyle name="标题 2" xfId="59" builtinId="17"/>
    <cellStyle name="60% - 强调文字颜色 1" xfId="60" builtinId="32"/>
    <cellStyle name="Accent6 2" xfId="61"/>
    <cellStyle name="常规 5 2 3" xfId="62"/>
    <cellStyle name="60% - 强调文字颜色 2 2 2 3" xfId="63"/>
    <cellStyle name="标题 3" xfId="64" builtinId="18"/>
    <cellStyle name="60% - 强调文字颜色 4" xfId="65" builtinId="44"/>
    <cellStyle name="输出" xfId="66" builtinId="21"/>
    <cellStyle name="样式 1_2017年省对市(州)税收返还和转移支付预算" xfId="67"/>
    <cellStyle name="常规 31" xfId="68"/>
    <cellStyle name="常规 26" xfId="69"/>
    <cellStyle name="Input" xfId="70"/>
    <cellStyle name="计算" xfId="71" builtinId="22"/>
    <cellStyle name="40% - 强调文字颜色 4 2" xfId="72"/>
    <cellStyle name="好_2015财金互动汇总（加人行、补成都） 2 2" xfId="73"/>
    <cellStyle name="检查单元格" xfId="74" builtinId="23"/>
    <cellStyle name="20% - 强调文字颜色 6" xfId="75" builtinId="50"/>
    <cellStyle name="强调文字颜色 2" xfId="76" builtinId="33"/>
    <cellStyle name="好_3-义务教育均衡发展专项" xfId="77"/>
    <cellStyle name="链接单元格" xfId="78" builtinId="24"/>
    <cellStyle name="60% - 强调文字颜色 4 2 3" xfId="79"/>
    <cellStyle name="汇总" xfId="80" builtinId="25"/>
    <cellStyle name="好" xfId="81" builtinId="26"/>
    <cellStyle name="Heading 3" xfId="82"/>
    <cellStyle name="20% - Accent3 2" xfId="83"/>
    <cellStyle name="好_2017年省对市（州）税收返还和转移支付预算分地区情况表（华侨事务补助）(1)" xfId="84"/>
    <cellStyle name="适中" xfId="85" builtinId="28"/>
    <cellStyle name="常规 8 2" xfId="86"/>
    <cellStyle name="20% - 强调文字颜色 5" xfId="87" builtinId="46"/>
    <cellStyle name="强调文字颜色 1" xfId="88" builtinId="29"/>
    <cellStyle name="20% - 强调文字颜色 1" xfId="89" builtinId="30"/>
    <cellStyle name="常规 47 2 3" xfId="90"/>
    <cellStyle name="40% - 强调文字颜色 1" xfId="91" builtinId="31"/>
    <cellStyle name="差_5-农村教师周转房建设" xfId="92"/>
    <cellStyle name="20% - 强调文字颜色 2" xfId="93" builtinId="34"/>
    <cellStyle name="40% - 强调文字颜色 2" xfId="94" builtinId="35"/>
    <cellStyle name="40% - Accent1_2016年四川省省级一般公共预算支出执行情况表" xfId="95"/>
    <cellStyle name="好_促进扩大信贷增量_2017年省对市(州)税收返还和转移支付预算" xfId="96"/>
    <cellStyle name="强调文字颜色 3" xfId="97" builtinId="37"/>
    <cellStyle name="强调文字颜色 4" xfId="98" builtinId="41"/>
    <cellStyle name="常规 47 2 2 2" xfId="99"/>
    <cellStyle name="20% - 强调文字颜色 4" xfId="100" builtinId="42"/>
    <cellStyle name="差_汇总_2 2 3" xfId="101"/>
    <cellStyle name="差_汇总_2 2_2017年省对市(州)税收返还和转移支付预算" xfId="102"/>
    <cellStyle name="40% - 强调文字颜色 4" xfId="103" builtinId="43"/>
    <cellStyle name="强调文字颜色 5" xfId="104" builtinId="45"/>
    <cellStyle name="好_Sheet19_四川省2017年省对市（州）税收返还和转移支付分地区预算（草案）--社保处" xfId="105"/>
    <cellStyle name="40% - 强调文字颜色 5" xfId="106" builtinId="47"/>
    <cellStyle name="好_2015直接融资汇总表" xfId="107"/>
    <cellStyle name="好_2015财金互动汇总（加人行、补成都） 3" xfId="108"/>
    <cellStyle name="60% - 强调文字颜色 5 2 2 2" xfId="109"/>
    <cellStyle name="好_四川省2017年省对市（州）税收返还和转移支付分地区预算（草案）--行政政法处" xfId="110"/>
    <cellStyle name="60% - 强调文字颜色 5" xfId="111" builtinId="48"/>
    <cellStyle name="强调文字颜色 6" xfId="112" builtinId="49"/>
    <cellStyle name="差_2-62_四川省2017年省对市（州）税收返还和转移支付分地区预算（草案）--社保处" xfId="113"/>
    <cellStyle name="好_2015财金互动汇总（加人行、补成都） 4" xfId="114"/>
    <cellStyle name="60% - 强调文字颜色 5 2 2 3" xfId="115"/>
    <cellStyle name="适中 2" xfId="116"/>
    <cellStyle name="40% - 强调文字颜色 6" xfId="117" builtinId="51"/>
    <cellStyle name="Heading 3 2" xfId="118"/>
    <cellStyle name="差_2015直接融资汇总表 2" xfId="119"/>
    <cellStyle name="常规 48 3" xfId="120"/>
    <cellStyle name="60% - 强调文字颜色 6" xfId="121" builtinId="52"/>
    <cellStyle name="_ET_STYLE_NoName_00_" xfId="122"/>
    <cellStyle name="差_博物馆纪念馆逐步免费开放补助资金" xfId="123"/>
    <cellStyle name="标题 4 2 2" xfId="124"/>
    <cellStyle name="千位分隔 3 2" xfId="125"/>
    <cellStyle name="60% - 强调文字颜色 3 2_四川省2017年省对市（州）税收返还和转移支付分地区预算（草案）--社保处" xfId="126"/>
    <cellStyle name="强调文字颜色 1 2 2_2017年省对市(州)税收返还和转移支付预算" xfId="127"/>
    <cellStyle name="20% - Accent2_2016年四川省省级一般公共预算支出执行情况表" xfId="128"/>
    <cellStyle name="0,0_x000d_&#10;NA_x000d_&#10; 4" xfId="129"/>
    <cellStyle name="差_“三区”文化人才专项资金" xfId="130"/>
    <cellStyle name="20% - Accent2 2" xfId="131"/>
    <cellStyle name="60% - 强调文字颜色 3 2 2 2" xfId="132"/>
    <cellStyle name="强调文字颜色 2 2 2 3" xfId="133"/>
    <cellStyle name="0,0_x000d_&#10;NA_x000d_&#10; 3" xfId="134"/>
    <cellStyle name="差_4-农村义教“营养改善计划”" xfId="135"/>
    <cellStyle name="20% - Accent2" xfId="136"/>
    <cellStyle name="强调文字颜色 2 2 3" xfId="137"/>
    <cellStyle name="差_8 2017年省对市（州）税收返还和转移支付预算分地区情况表（民族事业发展资金）(1)" xfId="138"/>
    <cellStyle name="60% - 强调文字颜色 3 2 2" xfId="139"/>
    <cellStyle name="差_4-24" xfId="140"/>
    <cellStyle name="20% - Accent3" xfId="141"/>
    <cellStyle name="差_4-30" xfId="142"/>
    <cellStyle name="60% - 强调文字颜色 3 2 3" xfId="143"/>
    <cellStyle name="0,0_x000d_&#10;NA_x000d_&#10; 2" xfId="144"/>
    <cellStyle name="20% - Accent1 2" xfId="145"/>
    <cellStyle name="强调文字颜色 2 2 2 2" xfId="146"/>
    <cellStyle name="0,0_x000d_&#10;NA_x000d_&#10;" xfId="147"/>
    <cellStyle name="好_汇总_四川省2017年省对市（州）税收返还和转移支付分地区预算（草案）--社保处" xfId="148"/>
    <cellStyle name="20% - Accent1" xfId="149"/>
    <cellStyle name="强调文字颜色 2 2 2" xfId="150"/>
    <cellStyle name="差_4-23" xfId="151"/>
    <cellStyle name="差_四川省2017年省对市（州）税收返还和转移支付分地区预算（草案）--行政政法处" xfId="152"/>
    <cellStyle name="20% - 强调文字颜色 3 2 2 3" xfId="153"/>
    <cellStyle name="0,0_x000d_&#10;NA_x000d_&#10; 2 2" xfId="154"/>
    <cellStyle name="40% - 强调文字颜色 3 2 2_2017年省对市(州)税收返还和转移支付预算" xfId="155"/>
    <cellStyle name="计算 2 2" xfId="156"/>
    <cellStyle name="0,0_x000d_&#10;NA_x000d_&#10; 2 3" xfId="157"/>
    <cellStyle name="40% - 强调文字颜色 3 2" xfId="158"/>
    <cellStyle name="常规 26 2 2" xfId="159"/>
    <cellStyle name="0,0_x000d_&#10;NA_x000d_&#10; 2_2017年省对市(州)税收返还和转移支付预算" xfId="160"/>
    <cellStyle name="20% - Accent3_2016年四川省省级一般公共预算支出执行情况表" xfId="161"/>
    <cellStyle name="强调文字颜色 1 2" xfId="162"/>
    <cellStyle name="好_促进扩大信贷增量 2 2_四川省2017年省对市（州）税收返还和转移支付分地区预算（草案）--社保处" xfId="163"/>
    <cellStyle name="Explanatory Text" xfId="164"/>
    <cellStyle name="Linked Cell_2016年全省及省级财政收支执行及2017年预算草案表（20161206，预审自用稿）" xfId="165"/>
    <cellStyle name="20% - Accent4" xfId="166"/>
    <cellStyle name="差_4-31" xfId="167"/>
    <cellStyle name="20% - Accent4 2" xfId="168"/>
    <cellStyle name="好_4-31" xfId="169"/>
    <cellStyle name="20% - Accent4_2016年四川省省级一般公共预算支出执行情况表" xfId="170"/>
    <cellStyle name="20% - Accent5" xfId="171"/>
    <cellStyle name="20% - Accent5 2" xfId="172"/>
    <cellStyle name="差_25 消防部队大型装备建设补助经费" xfId="173"/>
    <cellStyle name="40% - Accent2_2016年四川省省级一般公共预算支出执行情况表" xfId="174"/>
    <cellStyle name="输入 2 2 2" xfId="175"/>
    <cellStyle name="20% - Accent5_2016年四川省省级一般公共预算支出执行情况表" xfId="176"/>
    <cellStyle name="好_2015财金互动汇总（加人行、补成都） 2 3" xfId="177"/>
    <cellStyle name="差_汇总 2_四川省2017年省对市（州）税收返还和转移支付分地区预算（草案）--社保处" xfId="178"/>
    <cellStyle name="差_2-义务教育经费保障机制改革" xfId="179"/>
    <cellStyle name="20% - Accent6" xfId="180"/>
    <cellStyle name="20% - Accent6 2" xfId="181"/>
    <cellStyle name="Accent3 2" xfId="182"/>
    <cellStyle name="20% - Accent6_2016年四川省省级一般公共预算支出执行情况表" xfId="183"/>
    <cellStyle name="好_省级文化发展专项资金" xfId="184"/>
    <cellStyle name="20% - 强调文字颜色 1 2" xfId="185"/>
    <cellStyle name="20% - 强调文字颜色 1 2 2" xfId="186"/>
    <cellStyle name="常规 2 3 2 3" xfId="187"/>
    <cellStyle name="Note" xfId="188"/>
    <cellStyle name="解释性文本 2 3" xfId="189"/>
    <cellStyle name="20% - 强调文字颜色 1 2 2 2" xfId="190"/>
    <cellStyle name="标题 5" xfId="191"/>
    <cellStyle name="Note 2" xfId="192"/>
    <cellStyle name="差_1-政策性保险财政补助资金" xfId="193"/>
    <cellStyle name="20% - 强调文字颜色 1 2 2 3" xfId="194"/>
    <cellStyle name="20% - 强调文字颜色 1 2 2_2017年省对市(州)税收返还和转移支付预算" xfId="195"/>
    <cellStyle name="20% - 强调文字颜色 1 2 3" xfId="196"/>
    <cellStyle name="标题 5 2_2017年省对市(州)税收返还和转移支付预算" xfId="197"/>
    <cellStyle name="好_促进扩大信贷增量 3_四川省2017年省对市（州）税收返还和转移支付分地区预算（草案）--社保处" xfId="198"/>
    <cellStyle name="40% - 强调文字颜色 2 2" xfId="199"/>
    <cellStyle name="20% - 强调文字颜色 1 2_四川省2017年省对市（州）税收返还和转移支付分地区预算（草案）--社保处" xfId="200"/>
    <cellStyle name="差_2015直接融资汇总表" xfId="201"/>
    <cellStyle name="20% - 强调文字颜色 2 2" xfId="202"/>
    <cellStyle name="差_10-扶持民族地区教育发展" xfId="203"/>
    <cellStyle name="20% - 强调文字颜色 2 2 2" xfId="204"/>
    <cellStyle name="差_3-创业担保贷款贴息及奖补" xfId="205"/>
    <cellStyle name="20% - 强调文字颜色 2 2 2 2" xfId="206"/>
    <cellStyle name="Input_2016年全省及省级财政收支执行及2017年预算草案表（20161206，预审自用稿）" xfId="207"/>
    <cellStyle name="好_债券贴息计算器_四川省2017年省对市（州）税收返还和转移支付分地区预算（草案）--社保处" xfId="208"/>
    <cellStyle name="20% - 强调文字颜色 2 2 2 3" xfId="209"/>
    <cellStyle name="40% - Accent4 2" xfId="210"/>
    <cellStyle name="20% - 强调文字颜色 2 2 2_2017年省对市(州)税收返还和转移支付预算" xfId="211"/>
    <cellStyle name="20% - 强调文字颜色 2 2 3" xfId="212"/>
    <cellStyle name="20% - 强调文字颜色 2 2_四川省2017年省对市（州）税收返还和转移支付分地区预算（草案）--社保处" xfId="213"/>
    <cellStyle name="20% - 强调文字颜色 3 2" xfId="214"/>
    <cellStyle name="差_Sheet29_四川省2017年省对市（州）税收返还和转移支付分地区预算（草案）--社保处" xfId="215"/>
    <cellStyle name="好_2-59_四川省2017年省对市（州）税收返还和转移支付分地区预算（草案）--社保处" xfId="216"/>
    <cellStyle name="Heading 2" xfId="217"/>
    <cellStyle name="Heading 2 2" xfId="218"/>
    <cellStyle name="强调文字颜色 4 2 2 3" xfId="219"/>
    <cellStyle name="20% - 强调文字颜色 3 2 2" xfId="220"/>
    <cellStyle name="差_4-22" xfId="221"/>
    <cellStyle name="20% - 强调文字颜色 3 2 2 2" xfId="222"/>
    <cellStyle name="20% - 强调文字颜色 3 2 2_2017年省对市(州)税收返还和转移支付预算" xfId="223"/>
    <cellStyle name="好_Sheet26" xfId="224"/>
    <cellStyle name="差_Sheet7" xfId="225"/>
    <cellStyle name="20% - 强调文字颜色 3 2 3" xfId="226"/>
    <cellStyle name="20% - 强调文字颜色 3 2_四川省2017年省对市（州）税收返还和转移支付分地区预算（草案）--社保处" xfId="227"/>
    <cellStyle name="20% - 强调文字颜色 4 2" xfId="228"/>
    <cellStyle name="差_6" xfId="229"/>
    <cellStyle name="常规 3" xfId="230"/>
    <cellStyle name="40% - 强调文字颜色 5 2 2_2017年省对市(州)税收返还和转移支付预算" xfId="231"/>
    <cellStyle name="常规 3 2" xfId="232"/>
    <cellStyle name="好_2015直接融资汇总表 2 2_2017年省对市(州)税收返还和转移支付预算" xfId="233"/>
    <cellStyle name="差_2016年四川省省级一般公共预算支出执行情况表" xfId="234"/>
    <cellStyle name="20% - 强调文字颜色 4 2 2" xfId="235"/>
    <cellStyle name="好_Sheet22" xfId="236"/>
    <cellStyle name="20% - 强调文字颜色 4 2 2 2" xfId="237"/>
    <cellStyle name="20% - 强调文字颜色 4 2 2 3" xfId="238"/>
    <cellStyle name="20% - 强调文字颜色 4 2 2_2017年省对市(州)税收返还和转移支付预算" xfId="239"/>
    <cellStyle name="标题 5 2" xfId="240"/>
    <cellStyle name="20% - 强调文字颜色 4 2 3" xfId="241"/>
    <cellStyle name="好_Sheet18" xfId="242"/>
    <cellStyle name="常规 3 3" xfId="243"/>
    <cellStyle name="差_7-中等职业教育发展专项经费" xfId="244"/>
    <cellStyle name="20% - 强调文字颜色 4 2_四川省2017年省对市（州）税收返还和转移支付分地区预算（草案）--社保处" xfId="245"/>
    <cellStyle name="40% - 强调文字颜色 4 2 3" xfId="246"/>
    <cellStyle name="20% - 强调文字颜色 5 2" xfId="247"/>
    <cellStyle name="20% - 强调文字颜色 5 2 2" xfId="248"/>
    <cellStyle name="好_2017年省对市（州）税收返还和转移支付预算分地区情况表（华侨事务补助）(1)_四川省2017年省对市（州）税收返还和转移支付分地区预算（草案）--社保处" xfId="249"/>
    <cellStyle name="20% - 强调文字颜色 5 2 2 2" xfId="250"/>
    <cellStyle name="差_促进扩大信贷增量 2 2_2017年省对市(州)税收返还和转移支付预算" xfId="251"/>
    <cellStyle name="20% - 强调文字颜色 5 2 2 3" xfId="252"/>
    <cellStyle name="Accent5 2" xfId="253"/>
    <cellStyle name="常规 47" xfId="254"/>
    <cellStyle name="20% - 强调文字颜色 5 2 2_2017年省对市(州)税收返还和转移支付预算" xfId="255"/>
    <cellStyle name="20% - 强调文字颜色 5 2 3" xfId="256"/>
    <cellStyle name="好_5-中央财政统借统还外债项目资金" xfId="257"/>
    <cellStyle name="强调文字颜色 5 2 2_2017年省对市(州)税收返还和转移支付预算" xfId="258"/>
    <cellStyle name="差_2-46_四川省2017年省对市（州）税收返还和转移支付分地区预算（草案）--社保处" xfId="259"/>
    <cellStyle name="20% - 强调文字颜色 5 2_四川省2017年省对市（州）税收返还和转移支付分地区预算（草案）--社保处" xfId="260"/>
    <cellStyle name="差_汇总 2" xfId="261"/>
    <cellStyle name="20% - 强调文字颜色 6 2" xfId="262"/>
    <cellStyle name="差_2015直接融资汇总表 3_2017年省对市(州)税收返还和转移支付预算" xfId="263"/>
    <cellStyle name="20% - 强调文字颜色 6 2 2" xfId="264"/>
    <cellStyle name="差_9 2017年省对市（州）税收返还和转移支付预算分地区情况表（全省工商行政管理专项经费）(1)" xfId="265"/>
    <cellStyle name="输入 2 2 3" xfId="266"/>
    <cellStyle name="差_2-58" xfId="267"/>
    <cellStyle name="20% - 强调文字颜色 6 2 2 2" xfId="268"/>
    <cellStyle name="差_2-59" xfId="269"/>
    <cellStyle name="20% - 强调文字颜色 6 2 2 3" xfId="270"/>
    <cellStyle name="20% - 强调文字颜色 6 2 2_2017年省对市(州)税收返还和转移支付预算" xfId="271"/>
    <cellStyle name="差 2 2 2" xfId="272"/>
    <cellStyle name="20% - 强调文字颜色 6 2 3" xfId="273"/>
    <cellStyle name="差_汇总_1 2 2_2017年省对市(州)税收返还和转移支付预算" xfId="274"/>
    <cellStyle name="20% - 强调文字颜色 6 2_四川省2017年省对市（州）税收返还和转移支付分地区预算（草案）--社保处" xfId="275"/>
    <cellStyle name="标题 4 2 2 3" xfId="276"/>
    <cellStyle name="千位分隔 3 2 3" xfId="277"/>
    <cellStyle name="输入 2 2_2017年省对市(州)税收返还和转移支付预算" xfId="278"/>
    <cellStyle name="标题 3 2 2 3" xfId="279"/>
    <cellStyle name="40% - Accent1" xfId="280"/>
    <cellStyle name="40% - Accent1 2" xfId="281"/>
    <cellStyle name="40% - Accent2" xfId="282"/>
    <cellStyle name="差_5-中央财政统借统还外债项目资金" xfId="283"/>
    <cellStyle name="40% - Accent2 2" xfId="284"/>
    <cellStyle name="40% - Accent3" xfId="285"/>
    <cellStyle name="40% - Accent3 2" xfId="286"/>
    <cellStyle name="40% - Accent3_2016年四川省省级一般公共预算支出执行情况表" xfId="287"/>
    <cellStyle name="标题 3 2 2" xfId="288"/>
    <cellStyle name="差_汇总_1 2_2017年省对市(州)税收返还和转移支付预算" xfId="289"/>
    <cellStyle name="40% - Accent4" xfId="290"/>
    <cellStyle name="好_Sheet2" xfId="291"/>
    <cellStyle name="40% - Accent4_2016年四川省省级一般公共预算支出执行情况表" xfId="292"/>
    <cellStyle name="差_2017年省对市(州)税收返还和转移支付预算" xfId="293"/>
    <cellStyle name="40% - Accent5" xfId="294"/>
    <cellStyle name="警告文本 2" xfId="295"/>
    <cellStyle name="40% - Accent5 2" xfId="296"/>
    <cellStyle name="警告文本 2 2" xfId="297"/>
    <cellStyle name="差_7 2017年省对市（州）税收返还和转移支付预算分地区情况表（省级旅游发展资金）(1)" xfId="298"/>
    <cellStyle name="差_27 妇女儿童事业发展专项资金" xfId="299"/>
    <cellStyle name="40% - Accent5_2016年四川省省级一般公共预算支出执行情况表" xfId="300"/>
    <cellStyle name="40% - Accent6" xfId="301"/>
    <cellStyle name="好_Sheet33_四川省2017年省对市（州）税收返还和转移支付分地区预算（草案）--社保处" xfId="302"/>
    <cellStyle name="40% - Accent6 2" xfId="303"/>
    <cellStyle name="差_汇总_2017年省对市(州)税收返还和转移支付预算" xfId="304"/>
    <cellStyle name="40% - Accent6_2016年四川省省级一般公共预算支出执行情况表" xfId="305"/>
    <cellStyle name="常规 7 2" xfId="306"/>
    <cellStyle name="标题 5 2 3" xfId="307"/>
    <cellStyle name="40% - 强调文字颜色 1 2" xfId="308"/>
    <cellStyle name="40% - 强调文字颜色 6 2 2 3" xfId="309"/>
    <cellStyle name="40% - 强调文字颜色 1 2 2" xfId="310"/>
    <cellStyle name="40% - 强调文字颜色 1 2 2 2" xfId="311"/>
    <cellStyle name="40% - 强调文字颜色 1 2 2 3" xfId="312"/>
    <cellStyle name="40% - 强调文字颜色 1 2 2_2017年省对市(州)税收返还和转移支付预算" xfId="313"/>
    <cellStyle name="常规 30 2" xfId="314"/>
    <cellStyle name="常规 25 2" xfId="315"/>
    <cellStyle name="差_2017年省对市（州）税收返还和转移支付预算分地区情况表（华侨事务补助）(1)_四川省2017年省对市（州）税收返还和转移支付分地区预算（草案）--社保处" xfId="316"/>
    <cellStyle name="40% - 强调文字颜色 1 2 3" xfId="317"/>
    <cellStyle name="40% - 强调文字颜色 1 2_四川省2017年省对市（州）税收返还和转移支付分地区预算（草案）--社保处" xfId="318"/>
    <cellStyle name="差_Sheet18" xfId="319"/>
    <cellStyle name="差_4-29" xfId="320"/>
    <cellStyle name="40% - 强调文字颜色 2 2 2" xfId="321"/>
    <cellStyle name="差_Sheet26_四川省2017年省对市（州）税收返还和转移支付分地区预算（草案）--社保处" xfId="322"/>
    <cellStyle name="40% - 强调文字颜色 2 2 2 2" xfId="323"/>
    <cellStyle name="差_4-5" xfId="324"/>
    <cellStyle name="40% - 强调文字颜色 2 2 2 3" xfId="325"/>
    <cellStyle name="60% - 强调文字颜色 5 2" xfId="326"/>
    <cellStyle name="40% - 强调文字颜色 2 2 2_2017年省对市(州)税收返还和转移支付预算" xfId="327"/>
    <cellStyle name="好_四川省2017年省对市（州）税收返还和转移支付分地区预算（草案）--社保处" xfId="328"/>
    <cellStyle name="常规 11" xfId="329"/>
    <cellStyle name="40% - 强调文字颜色 2 2 3" xfId="330"/>
    <cellStyle name="40% - 强调文字颜色 2 2_四川省2017年省对市（州）税收返还和转移支付分地区预算（草案）--社保处" xfId="331"/>
    <cellStyle name="警告文本 2 3" xfId="332"/>
    <cellStyle name="好_21 禁毒补助经费" xfId="333"/>
    <cellStyle name="好_少数民族文化事业发展专项资金" xfId="334"/>
    <cellStyle name="40% - 强调文字颜色 3 2 2" xfId="335"/>
    <cellStyle name="常规 26 2 2 2" xfId="336"/>
    <cellStyle name="40% - 强调文字颜色 3 2 2 2" xfId="337"/>
    <cellStyle name="40% - 强调文字颜色 3 2 2 3" xfId="338"/>
    <cellStyle name="40% - 强调文字颜色 3 2 3" xfId="339"/>
    <cellStyle name="强调文字颜色 3 2 3" xfId="340"/>
    <cellStyle name="40% - 强调文字颜色 3 2_四川省2017年省对市（州）税收返还和转移支付分地区预算（草案）--社保处" xfId="341"/>
    <cellStyle name="Neutral 2" xfId="342"/>
    <cellStyle name="60% - 强调文字颜色 4 2 2" xfId="343"/>
    <cellStyle name="40% - 强调文字颜色 4 2 2" xfId="344"/>
    <cellStyle name="汇总 2 3" xfId="345"/>
    <cellStyle name="检查单元格 2" xfId="346"/>
    <cellStyle name="Linked Cell" xfId="347"/>
    <cellStyle name="40% - 强调文字颜色 4 2 2 2" xfId="348"/>
    <cellStyle name="检查单元格 2 2" xfId="349"/>
    <cellStyle name="Linked Cell 2" xfId="350"/>
    <cellStyle name="40% - 强调文字颜色 4 2 2 3" xfId="351"/>
    <cellStyle name="标题 5 2 2" xfId="352"/>
    <cellStyle name="40% - 强调文字颜色 4 2 2_2017年省对市(州)税收返还和转移支付预算" xfId="353"/>
    <cellStyle name="40% - 强调文字颜色 4 2_四川省2017年省对市（州）税收返还和转移支付分地区预算（草案）--社保处" xfId="354"/>
    <cellStyle name="Total 2" xfId="355"/>
    <cellStyle name="40% - 强调文字颜色 5 2" xfId="356"/>
    <cellStyle name="好 2 3" xfId="357"/>
    <cellStyle name="好_2015直接融资汇总表 2" xfId="358"/>
    <cellStyle name="40% - 强调文字颜色 5 2 2" xfId="359"/>
    <cellStyle name="好_2015直接融资汇总表 2 2" xfId="360"/>
    <cellStyle name="差_汇总 2 2_四川省2017年省对市（州）税收返还和转移支付分地区预算（草案）--社保处" xfId="361"/>
    <cellStyle name="40% - 强调文字颜色 5 2 2 2" xfId="362"/>
    <cellStyle name="Check Cell" xfId="363"/>
    <cellStyle name="常规 20" xfId="364"/>
    <cellStyle name="常规 15" xfId="365"/>
    <cellStyle name="40% - 强调文字颜色 5 2 2 3" xfId="366"/>
    <cellStyle name="40% - 强调文字颜色 5 2 3" xfId="367"/>
    <cellStyle name="好_2015直接融资汇总表 2 3" xfId="368"/>
    <cellStyle name="千分位_97-917" xfId="369"/>
    <cellStyle name="40% - 强调文字颜色 5 2_四川省2017年省对市（州）税收返还和转移支付分地区预算（草案）--社保处" xfId="370"/>
    <cellStyle name="百分比 2 3 2" xfId="371"/>
    <cellStyle name="40% - 强调文字颜色 6 2" xfId="372"/>
    <cellStyle name="40% - 强调文字颜色 6 2 2" xfId="373"/>
    <cellStyle name="40% - 强调文字颜色 6 2 2 2" xfId="374"/>
    <cellStyle name="40% - 强调文字颜色 6 2 2_2017年省对市(州)税收返还和转移支付预算" xfId="375"/>
    <cellStyle name="60% - Accent6 2" xfId="376"/>
    <cellStyle name="40% - 强调文字颜色 6 2 3" xfId="377"/>
    <cellStyle name="好_4-12" xfId="378"/>
    <cellStyle name="40% - 强调文字颜色 6 2_四川省2017年省对市（州）税收返还和转移支付分地区预算（草案）--社保处" xfId="379"/>
    <cellStyle name="60% - Accent1" xfId="380"/>
    <cellStyle name="差_省级体育专项资金" xfId="381"/>
    <cellStyle name="60% - Accent1 2" xfId="382"/>
    <cellStyle name="好_地方纪检监察机关办案补助专项资金" xfId="383"/>
    <cellStyle name="差_促进扩大信贷增量 3_2017年省对市(州)税收返还和转移支付预算" xfId="384"/>
    <cellStyle name="60% - Accent2" xfId="385"/>
    <cellStyle name="Title 2" xfId="386"/>
    <cellStyle name="60% - Accent2 2" xfId="387"/>
    <cellStyle name="好 2 2_2017年省对市(州)税收返还和转移支付预算" xfId="388"/>
    <cellStyle name="Total_2016年全省及省级财政收支执行及2017年预算草案表（20161206，预审自用稿）" xfId="389"/>
    <cellStyle name="60% - Accent3" xfId="390"/>
    <cellStyle name="60% - Accent3 2" xfId="391"/>
    <cellStyle name="Bad" xfId="392"/>
    <cellStyle name="差_28 基层干训机构建设补助专项资金" xfId="393"/>
    <cellStyle name="常规 4 2_123" xfId="394"/>
    <cellStyle name="常规 2 3 2" xfId="395"/>
    <cellStyle name="差_2-50_四川省2017年省对市（州）税收返还和转移支付分地区预算（草案）--社保处" xfId="396"/>
    <cellStyle name="差_2-45_四川省2017年省对市（州）税收返还和转移支付分地区预算（草案）--社保处" xfId="397"/>
    <cellStyle name="60% - Accent4" xfId="398"/>
    <cellStyle name="60% - Accent4 2" xfId="399"/>
    <cellStyle name="60% - Accent5" xfId="400"/>
    <cellStyle name="强调文字颜色 4 2" xfId="401"/>
    <cellStyle name="60% - 强调文字颜色 1 2 2 3" xfId="402"/>
    <cellStyle name="60% - Accent5 2" xfId="403"/>
    <cellStyle name="强调文字颜色 4 2 2" xfId="404"/>
    <cellStyle name="60% - Accent6" xfId="405"/>
    <cellStyle name="常规 2 6" xfId="406"/>
    <cellStyle name="常规 5 2_2017年省对市(州)税收返还和转移支付预算" xfId="407"/>
    <cellStyle name="60% - 强调文字颜色 2 2 2_2017年省对市(州)税收返还和转移支付预算" xfId="408"/>
    <cellStyle name="常规 7_四川省2017年省对市（州）税收返还和转移支付分地区预算（草案）--社保处" xfId="409"/>
    <cellStyle name="60% - 强调文字颜色 1 2" xfId="410"/>
    <cellStyle name="Heading 4" xfId="411"/>
    <cellStyle name="60% - 强调文字颜色 1 2 2" xfId="412"/>
    <cellStyle name="Heading 4 2" xfId="413"/>
    <cellStyle name="好_省级文物保护专项资金" xfId="414"/>
    <cellStyle name="60% - 强调文字颜色 1 2 2 2" xfId="415"/>
    <cellStyle name="好_Sheet20_四川省2017年省对市（州）税收返还和转移支付分地区预算（草案）--社保处" xfId="416"/>
    <cellStyle name="好_Sheet15_四川省2017年省对市（州）税收返还和转移支付分地区预算（草案）--社保处" xfId="417"/>
    <cellStyle name="60% - 强调文字颜色 1 2 3" xfId="418"/>
    <cellStyle name="差_2" xfId="419"/>
    <cellStyle name="60% - 强调文字颜色 1 2_四川省2017年省对市（州）税收返还和转移支付分地区预算（草案）--社保处" xfId="420"/>
    <cellStyle name="常规 5" xfId="421"/>
    <cellStyle name="60% - 强调文字颜色 2 2" xfId="422"/>
    <cellStyle name="差_1 2017年省对市（州）税收返还和转移支付预算分地区情况表（华侨事务补助）(1)" xfId="423"/>
    <cellStyle name="常规 5 3" xfId="424"/>
    <cellStyle name="60% - 强调文字颜色 2 2 3" xfId="425"/>
    <cellStyle name="60% - 强调文字颜色 2 2_四川省2017年省对市（州）税收返还和转移支付分地区预算（草案）--社保处" xfId="426"/>
    <cellStyle name="差_促进扩大信贷增量 2" xfId="427"/>
    <cellStyle name="60% - 强调文字颜色 3 2" xfId="428"/>
    <cellStyle name="60% - 强调文字颜色 3 2 2 3" xfId="429"/>
    <cellStyle name="60% - 强调文字颜色 3 2 2_2017年省对市(州)税收返还和转移支付预算" xfId="430"/>
    <cellStyle name="解释性文本 2 2 2" xfId="431"/>
    <cellStyle name="标题 4 2" xfId="432"/>
    <cellStyle name="千位分隔 3" xfId="433"/>
    <cellStyle name="注释 2 2_四川省2017年省对市（州）税收返还和转移支付分地区预算（草案）--社保处" xfId="434"/>
    <cellStyle name="差_促进扩大信贷增量 2_2017年省对市(州)税收返还和转移支付预算" xfId="435"/>
    <cellStyle name="60% - 强调文字颜色 4 2" xfId="436"/>
    <cellStyle name="Neutral" xfId="437"/>
    <cellStyle name="60% - 强调文字颜色 4 2 2 3" xfId="438"/>
    <cellStyle name="差_4-20" xfId="439"/>
    <cellStyle name="差_4-15" xfId="440"/>
    <cellStyle name="差_促进扩大信贷增量 4" xfId="441"/>
    <cellStyle name="标题 1 2 2" xfId="442"/>
    <cellStyle name="60% - 强调文字颜色 4 2 2_2017年省对市(州)税收返还和转移支付预算" xfId="443"/>
    <cellStyle name="差_1-12" xfId="444"/>
    <cellStyle name="60% - 强调文字颜色 4 2_四川省2017年省对市（州）税收返还和转移支付分地区预算（草案）--社保处" xfId="445"/>
    <cellStyle name="好_2017年省对市(州)税收返还和转移支付预算" xfId="446"/>
    <cellStyle name="60% - 强调文字颜色 5 2 2" xfId="447"/>
    <cellStyle name="常规 2 5 3" xfId="448"/>
    <cellStyle name="差_12 2017年省对市（州）税收返还和转移支付预算分地区情况表（民族地区春节慰问经费）(1)" xfId="449"/>
    <cellStyle name="60% - 强调文字颜色 5 2 2_2017年省对市(州)税收返还和转移支付预算" xfId="450"/>
    <cellStyle name="60% - 强调文字颜色 5 2 3" xfId="451"/>
    <cellStyle name="差 2 2_2017年省对市(州)税收返还和转移支付预算" xfId="452"/>
    <cellStyle name="60% - 强调文字颜色 5 2_四川省2017年省对市（州）税收返还和转移支付分地区预算（草案）--社保处" xfId="453"/>
    <cellStyle name="60% - 强调文字颜色 6 2" xfId="454"/>
    <cellStyle name="差_2015直接融资汇总表 2 2" xfId="455"/>
    <cellStyle name="60% - 强调文字颜色 6 2 2" xfId="456"/>
    <cellStyle name="60% - 强调文字颜色 6 2 2 2" xfId="457"/>
    <cellStyle name="常规 10 4 3 2" xfId="458"/>
    <cellStyle name="60% - 强调文字颜色 6 2 2 3" xfId="459"/>
    <cellStyle name="差_20 国防动员专项经费" xfId="460"/>
    <cellStyle name="注释 2 2 2" xfId="461"/>
    <cellStyle name="好_1 2017年省对市（州）税收返还和转移支付预算分地区情况表（华侨事务补助）(1)" xfId="462"/>
    <cellStyle name="60% - 强调文字颜色 6 2 2_2017年省对市(州)税收返还和转移支付预算" xfId="463"/>
    <cellStyle name="常规 6 2 2 2" xfId="464"/>
    <cellStyle name="差_2015财金互动汇总（加人行、补成都） 2" xfId="465"/>
    <cellStyle name="60% - 强调文字颜色 6 2 3" xfId="466"/>
    <cellStyle name="差_1-学前教育发展专项资金" xfId="467"/>
    <cellStyle name="60% - 强调文字颜色 6 2_四川省2017年省对市（州）税收返还和转移支付分地区预算（草案）--社保处" xfId="468"/>
    <cellStyle name="Accent1" xfId="469"/>
    <cellStyle name="差_2-60_四川省2017年省对市（州）税收返还和转移支付分地区预算（草案）--社保处" xfId="470"/>
    <cellStyle name="差_2-55_四川省2017年省对市（州）税收返还和转移支付分地区预算（草案）--社保处" xfId="471"/>
    <cellStyle name="常规 3_15-省级防震减灾分情况" xfId="472"/>
    <cellStyle name="常规 9 2" xfId="473"/>
    <cellStyle name="差_Sheet16" xfId="474"/>
    <cellStyle name="好_2-46" xfId="475"/>
    <cellStyle name="Accent1 2" xfId="476"/>
    <cellStyle name="Accent2" xfId="477"/>
    <cellStyle name="Accent2 2" xfId="478"/>
    <cellStyle name="Accent3" xfId="479"/>
    <cellStyle name="Accent4" xfId="480"/>
    <cellStyle name="Accent6" xfId="481"/>
    <cellStyle name="差_4-11" xfId="482"/>
    <cellStyle name="Accent4 2" xfId="483"/>
    <cellStyle name="差_Sheet32_四川省2017年省对市（州）税收返还和转移支付分地区预算（草案）--社保处" xfId="484"/>
    <cellStyle name="差_Sheet27_四川省2017年省对市（州）税收返还和转移支付分地区预算（草案）--社保处" xfId="485"/>
    <cellStyle name="好_2-62_四川省2017年省对市（州）税收返还和转移支付分地区预算（草案）--社保处" xfId="486"/>
    <cellStyle name="Accent5" xfId="487"/>
    <cellStyle name="差_促进扩大信贷增量 2_四川省2017年省对市（州）税收返还和转移支付分地区预算（草案）--社保处" xfId="488"/>
    <cellStyle name="Bad 2" xfId="489"/>
    <cellStyle name="常规 11 3" xfId="490"/>
    <cellStyle name="强调文字颜色 1 2_四川省2017年省对市（州）税收返还和转移支付分地区预算（草案）--社保处" xfId="491"/>
    <cellStyle name="常规 2 3 2 2" xfId="492"/>
    <cellStyle name="差_5 2017年省对市（州）税收返还和转移支付预算分地区情况表（全国重点寺观教堂维修经费业生中央财政补助资金）(1)" xfId="493"/>
    <cellStyle name="好_文化产业发展专项资金" xfId="494"/>
    <cellStyle name="Calculation" xfId="495"/>
    <cellStyle name="好_汇总_2017年省对市(州)税收返还和转移支付预算" xfId="496"/>
    <cellStyle name="Calculation 2" xfId="497"/>
    <cellStyle name="no dec" xfId="498"/>
    <cellStyle name="Check Cell 2" xfId="499"/>
    <cellStyle name="常规 20 2" xfId="500"/>
    <cellStyle name="常规 15 2" xfId="501"/>
    <cellStyle name="Check Cell_2016年全省及省级财政收支执行及2017年预算草案表（20161206，预审自用稿）" xfId="502"/>
    <cellStyle name="强调文字颜色 1 2 2" xfId="503"/>
    <cellStyle name="差_2-58_四川省2017年省对市（州）税收返还和转移支付分地区预算（草案）--社保处" xfId="504"/>
    <cellStyle name="Explanatory Text 2" xfId="505"/>
    <cellStyle name="Good" xfId="506"/>
    <cellStyle name="常规 10" xfId="507"/>
    <cellStyle name="Good 2" xfId="508"/>
    <cellStyle name="常规 10 2" xfId="509"/>
    <cellStyle name="常规 3 2 4" xfId="510"/>
    <cellStyle name="Heading 1" xfId="511"/>
    <cellStyle name="差_19 征兵经费" xfId="512"/>
    <cellStyle name="Heading 1 2" xfId="513"/>
    <cellStyle name="差_24 维稳经费" xfId="514"/>
    <cellStyle name="Heading 1_2016年全省及省级财政收支执行及2017年预算草案表（20161206，预审自用稿）" xfId="515"/>
    <cellStyle name="差_汇总_1 3" xfId="516"/>
    <cellStyle name="标题 1 2 2 3" xfId="517"/>
    <cellStyle name="好_1-学前教育发展专项资金" xfId="518"/>
    <cellStyle name="Heading 2_2016年全省及省级财政收支执行及2017年预算草案表（20161206，预审自用稿）" xfId="519"/>
    <cellStyle name="Heading 3_2016年全省及省级财政收支执行及2017年预算草案表（20161206，预审自用稿）" xfId="520"/>
    <cellStyle name="百分比 3" xfId="521"/>
    <cellStyle name="Normal_APR" xfId="522"/>
    <cellStyle name="Output" xfId="523"/>
    <cellStyle name="Output 2" xfId="524"/>
    <cellStyle name="差_地方纪检监察机关办案补助专项资金_四川省2017年省对市（州）税收返还和转移支付分地区预算（草案）--社保处" xfId="525"/>
    <cellStyle name="Output_2016年全省及省级财政收支执行及2017年预算草案表（20161206，预审自用稿）" xfId="526"/>
    <cellStyle name="Title" xfId="527"/>
    <cellStyle name="Total" xfId="528"/>
    <cellStyle name="Warning Text" xfId="529"/>
    <cellStyle name="Warning Text 2" xfId="530"/>
    <cellStyle name="差_%84表2：2016-2018年省级部门三年滚动规划报表" xfId="531"/>
    <cellStyle name="百分比 2" xfId="532"/>
    <cellStyle name="百分比 2 2" xfId="533"/>
    <cellStyle name="百分比 2 3" xfId="534"/>
    <cellStyle name="差_促进扩大信贷增量 2 2_四川省2017年省对市（州）税收返还和转移支付分地区预算（草案）--社保处" xfId="535"/>
    <cellStyle name="百分比 2 3 3" xfId="536"/>
    <cellStyle name="百分比 2 4" xfId="537"/>
    <cellStyle name="标题 3 2 2_2017年省对市(州)税收返还和转移支付预算" xfId="538"/>
    <cellStyle name="百分比 2 5" xfId="539"/>
    <cellStyle name="好_4-23" xfId="540"/>
    <cellStyle name="标题 1 2" xfId="541"/>
    <cellStyle name="标题 1 2 2 2" xfId="542"/>
    <cellStyle name="常规 47 4 2" xfId="543"/>
    <cellStyle name="标题 1 2 2_2017年省对市(州)税收返还和转移支付预算" xfId="544"/>
    <cellStyle name="标题 1 2 3" xfId="545"/>
    <cellStyle name="差_4-21" xfId="546"/>
    <cellStyle name="标题 2 2" xfId="547"/>
    <cellStyle name="好_24 维稳经费" xfId="548"/>
    <cellStyle name="标题 2 2 2" xfId="549"/>
    <cellStyle name="标题 2 2 2 2" xfId="550"/>
    <cellStyle name="标题 2 2 2 3" xfId="551"/>
    <cellStyle name="标题 2 2 2_2017年省对市(州)税收返还和转移支付预算" xfId="552"/>
    <cellStyle name="标题 2 2 3" xfId="553"/>
    <cellStyle name="检查单元格 2_四川省2017年省对市（州）税收返还和转移支付分地区预算（草案）--社保处" xfId="554"/>
    <cellStyle name="标题 3 2" xfId="555"/>
    <cellStyle name="常规 7 2 3" xfId="556"/>
    <cellStyle name="常规 2 5_2017年省对市(州)税收返还和转移支付预算" xfId="557"/>
    <cellStyle name="标题 3 2 2 2" xfId="558"/>
    <cellStyle name="差_2-65_四川省2017年省对市（州）税收返还和转移支付分地区预算（草案）--社保处" xfId="559"/>
    <cellStyle name="常规 17 4" xfId="560"/>
    <cellStyle name="好_2 政法转移支付" xfId="561"/>
    <cellStyle name="好_4-29" xfId="562"/>
    <cellStyle name="标题 3 2 3" xfId="563"/>
    <cellStyle name="标题 4 2 2 2" xfId="564"/>
    <cellStyle name="千位分隔 3 2 2" xfId="565"/>
    <cellStyle name="常规 11 2" xfId="566"/>
    <cellStyle name="标题 4 2 2_2017年省对市(州)税收返还和转移支付预算" xfId="567"/>
    <cellStyle name="差_科技口6-30-35" xfId="568"/>
    <cellStyle name="标题 4 2 3" xfId="569"/>
    <cellStyle name="千位分隔 3 3" xfId="570"/>
    <cellStyle name="常规 47 2 2" xfId="571"/>
    <cellStyle name="标题 5 3" xfId="572"/>
    <cellStyle name="差 2" xfId="573"/>
    <cellStyle name="差 2 2" xfId="574"/>
    <cellStyle name="差 2 2 3" xfId="575"/>
    <cellStyle name="差_Sheet20_四川省2017年省对市（州）税收返还和转移支付分地区预算（草案）--社保处" xfId="576"/>
    <cellStyle name="差_Sheet15_四川省2017年省对市（州）税收返还和转移支付分地区预算（草案）--社保处" xfId="577"/>
    <cellStyle name="好_2-45_四川省2017年省对市（州）税收返还和转移支付分地区预算（草案）--社保处" xfId="578"/>
    <cellStyle name="好_2-50_四川省2017年省对市（州）税收返还和转移支付分地区预算（草案）--社保处" xfId="579"/>
    <cellStyle name="计算 2 2_2017年省对市(州)税收返还和转移支付预算" xfId="580"/>
    <cellStyle name="未定义" xfId="581"/>
    <cellStyle name="差_10 2017年省对市（州）税收返还和转移支付预算分地区情况表（寺观教堂维修补助资金）(1)" xfId="582"/>
    <cellStyle name="差_2015财金互动汇总（加人行、补成都）_2017年省对市(州)税收返还和转移支付预算" xfId="583"/>
    <cellStyle name="差 2 3" xfId="584"/>
    <cellStyle name="差 2_四川省2017年省对市（州）税收返还和转移支付分地区预算（草案）--社保处" xfId="585"/>
    <cellStyle name="好_18 2017年省对市（州）税收返还和转移支付预算分地区情况表（全省法院系统业务经费）(1)" xfId="586"/>
    <cellStyle name="差_2015直接融资汇总表 4" xfId="587"/>
    <cellStyle name="好_Sheet33" xfId="588"/>
    <cellStyle name="差_11 2017年省对市（州）税收返还和转移支付预算分地区情况表（基层行政单位救灾专项资金）(1)" xfId="589"/>
    <cellStyle name="差_1-12_四川省2017年省对市（州）税收返还和转移支付分地区预算（草案）--社保处" xfId="590"/>
    <cellStyle name="链接单元格 2 2" xfId="591"/>
    <cellStyle name="好_8 2017年省对市（州）税收返还和转移支付预算分地区情况表（民族事业发展资金）(1)" xfId="592"/>
    <cellStyle name="差_123" xfId="593"/>
    <cellStyle name="差_国家级非物质文化遗产保护专项资金" xfId="594"/>
    <cellStyle name="差_13 2017年省对市（州）税收返还和转移支付预算分地区情况表（审计能力提升专项经费）(1)" xfId="595"/>
    <cellStyle name="常规 6 2_2017年省对市(州)税收返还和转移支付预算" xfId="596"/>
    <cellStyle name="差_14 2017年省对市（州）税收返还和转移支付预算分地区情况表（支持基层政权建设补助资金）(1)" xfId="597"/>
    <cellStyle name="差_15-省级防震减灾分情况" xfId="598"/>
    <cellStyle name="强调文字颜色 6 2_四川省2017年省对市（州）税收返还和转移支付分地区预算（草案）--社保处" xfId="599"/>
    <cellStyle name="差_18 2017年省对市（州）税收返还和转移支付预算分地区情况表（全省法院系统业务经费）(1)" xfId="600"/>
    <cellStyle name="好_11 2017年省对市（州）税收返还和转移支付预算分地区情况表（基层行政单位救灾专项资金）(1)" xfId="601"/>
    <cellStyle name="差_26 地方纪检监察机关办案补助专项资金" xfId="602"/>
    <cellStyle name="差_2 政法转移支付" xfId="603"/>
    <cellStyle name="差_2015财金互动汇总（加人行、补成都）" xfId="604"/>
    <cellStyle name="差_2015财金互动汇总（加人行、补成都） 2 2" xfId="605"/>
    <cellStyle name="差_2015财金互动汇总（加人行、补成都） 2 2_2017年省对市(州)税收返还和转移支付预算" xfId="606"/>
    <cellStyle name="差_2-65" xfId="607"/>
    <cellStyle name="差_2015财金互动汇总（加人行、补成都） 2 3" xfId="608"/>
    <cellStyle name="差_2015财金互动汇总（加人行、补成都） 2_2017年省对市(州)税收返还和转移支付预算" xfId="609"/>
    <cellStyle name="差_省级科技计划项目专项资金" xfId="610"/>
    <cellStyle name="常规 10 4" xfId="611"/>
    <cellStyle name="差_2015财金互动汇总（加人行、补成都） 3" xfId="612"/>
    <cellStyle name="差_2015财金互动汇总（加人行、补成都） 3_2017年省对市(州)税收返还和转移支付预算" xfId="613"/>
    <cellStyle name="差_2015财金互动汇总（加人行、补成都） 4" xfId="614"/>
    <cellStyle name="差_2015直接融资汇总表 2 3" xfId="615"/>
    <cellStyle name="差_2015直接融资汇总表 2_2017年省对市(州)税收返还和转移支付预算" xfId="616"/>
    <cellStyle name="汇总 2 2 2" xfId="617"/>
    <cellStyle name="好_23 铁路护路专项经费" xfId="618"/>
    <cellStyle name="差_汇总_1 2 3" xfId="619"/>
    <cellStyle name="差_2015直接融资汇总表 3" xfId="620"/>
    <cellStyle name="差_2015直接融资汇总表_2017年省对市(州)税收返还和转移支付预算" xfId="621"/>
    <cellStyle name="好_国家级非物质文化遗产保护专项资金" xfId="622"/>
    <cellStyle name="差_国家文物保护专项资金" xfId="623"/>
    <cellStyle name="差_2017年省对市（州）税收返还和转移支付预算分地区情况表（华侨事务补助）(1)" xfId="624"/>
    <cellStyle name="差_21 禁毒补助经费" xfId="625"/>
    <cellStyle name="差_22 2017年省对市（州）税收返还和转移支付预算分地区情况表（交警业务经费）(1)" xfId="626"/>
    <cellStyle name="常规 9" xfId="627"/>
    <cellStyle name="差_23 铁路护路专项经费" xfId="628"/>
    <cellStyle name="样式 1 2" xfId="629"/>
    <cellStyle name="差_2-45" xfId="630"/>
    <cellStyle name="差_2-50" xfId="631"/>
    <cellStyle name="差_2-46" xfId="632"/>
    <cellStyle name="常规 10 2 2 2" xfId="633"/>
    <cellStyle name="差_2-52" xfId="634"/>
    <cellStyle name="差_2-52_四川省2017年省对市（州）税收返还和转移支付分地区预算（草案）--社保处" xfId="635"/>
    <cellStyle name="好_%84表2：2016-2018年省级部门三年滚动规划报表" xfId="636"/>
    <cellStyle name="差_2-55" xfId="637"/>
    <cellStyle name="差_2-60" xfId="638"/>
    <cellStyle name="差_2-59_四川省2017年省对市（州）税收返还和转移支付分地区预算（草案）--社保处" xfId="639"/>
    <cellStyle name="差_2-62" xfId="640"/>
    <cellStyle name="差_2-67" xfId="641"/>
    <cellStyle name="好_1-12" xfId="642"/>
    <cellStyle name="差_Sheet26" xfId="643"/>
    <cellStyle name="差_2-67_四川省2017年省对市（州）税收返还和转移支付分地区预算（草案）--社保处" xfId="644"/>
    <cellStyle name="好_1-12_四川省2017年省对市（州）税收返还和转移支付分地区预算（草案）--社保处" xfId="645"/>
    <cellStyle name="差_2-财金互动" xfId="646"/>
    <cellStyle name="差_汇总_1 2" xfId="647"/>
    <cellStyle name="差_3 2017年省对市（州）税收返还和转移支付预算分地区情况表（到村任职）" xfId="648"/>
    <cellStyle name="差_3-义务教育均衡发展专项" xfId="649"/>
    <cellStyle name="差_4" xfId="650"/>
    <cellStyle name="差_4-12" xfId="651"/>
    <cellStyle name="差_地方纪检监察机关办案补助专项资金" xfId="652"/>
    <cellStyle name="差_4-8" xfId="653"/>
    <cellStyle name="差_4-9" xfId="654"/>
    <cellStyle name="差_6-扶持民办教育专项" xfId="655"/>
    <cellStyle name="差_6-省级财政政府与社会资本合作项目综合补助资金" xfId="656"/>
    <cellStyle name="差_促进扩大信贷增量 3_四川省2017年省对市（州）税收返还和转移支付分地区预算（草案）--社保处" xfId="657"/>
    <cellStyle name="差_7-普惠金融政府和社会资本合作以奖代补资金" xfId="658"/>
    <cellStyle name="好_2-50" xfId="659"/>
    <cellStyle name="好_2-45" xfId="660"/>
    <cellStyle name="差_Sheet15" xfId="661"/>
    <cellStyle name="差_Sheet20" xfId="662"/>
    <cellStyle name="差_Sheet18_四川省2017年省对市（州）税收返还和转移支付分地区预算（草案）--社保处" xfId="663"/>
    <cellStyle name="差_Sheet19_四川省2017年省对市（州）税收返还和转移支付分地区预算（草案）--社保处" xfId="664"/>
    <cellStyle name="差_促进扩大信贷增量 2 3" xfId="665"/>
    <cellStyle name="差_Sheet2" xfId="666"/>
    <cellStyle name="好_2-52" xfId="667"/>
    <cellStyle name="差_Sheet22" xfId="668"/>
    <cellStyle name="常规 10 2 4" xfId="669"/>
    <cellStyle name="好_2-52_四川省2017年省对市（州）税收返还和转移支付分地区预算（草案）--社保处" xfId="670"/>
    <cellStyle name="差_Sheet22_四川省2017年省对市（州）税收返还和转移支付分地区预算（草案）--社保处" xfId="671"/>
    <cellStyle name="好_Sheet29_四川省2017年省对市（州）税收返还和转移支付分地区预算（草案）--社保处" xfId="672"/>
    <cellStyle name="好_2-60" xfId="673"/>
    <cellStyle name="好_2-55" xfId="674"/>
    <cellStyle name="差_Sheet25" xfId="675"/>
    <cellStyle name="千位分隔 4" xfId="676"/>
    <cellStyle name="解释性文本 2 2 3" xfId="677"/>
    <cellStyle name="好_2-60_四川省2017年省对市（州）税收返还和转移支付分地区预算（草案）--社保处" xfId="678"/>
    <cellStyle name="好_2-55_四川省2017年省对市（州）税收返还和转移支付分地区预算（草案）--社保处" xfId="679"/>
    <cellStyle name="差_Sheet25_四川省2017年省对市（州）税收返还和转移支付分地区预算（草案）--社保处" xfId="680"/>
    <cellStyle name="常规 30 2 2" xfId="681"/>
    <cellStyle name="常规 25 2 2" xfId="682"/>
    <cellStyle name="好_2-62" xfId="683"/>
    <cellStyle name="差_Sheet27" xfId="684"/>
    <cellStyle name="差_Sheet32" xfId="685"/>
    <cellStyle name="差_促进扩大信贷增量_四川省2017年省对市（州）税收返还和转移支付分地区预算（草案）--社保处" xfId="686"/>
    <cellStyle name="好_2-59" xfId="687"/>
    <cellStyle name="差_Sheet29" xfId="688"/>
    <cellStyle name="好_2-58" xfId="689"/>
    <cellStyle name="差_Sheet33" xfId="690"/>
    <cellStyle name="好_2-58_四川省2017年省对市（州）税收返还和转移支付分地区预算（草案）--社保处" xfId="691"/>
    <cellStyle name="差_Sheet33_四川省2017年省对市（州）税收返还和转移支付分地区预算（草案）--社保处" xfId="692"/>
    <cellStyle name="差_促进扩大信贷增量" xfId="693"/>
    <cellStyle name="差_促进扩大信贷增量 2 2" xfId="694"/>
    <cellStyle name="差_促进扩大信贷增量_2017年省对市(州)税收返还和转移支付预算" xfId="695"/>
    <cellStyle name="差_公共文化服务体系建设" xfId="696"/>
    <cellStyle name="差_汇总" xfId="697"/>
    <cellStyle name="差_汇总 2 2" xfId="698"/>
    <cellStyle name="常规 10 4 3" xfId="699"/>
    <cellStyle name="差_汇总 2 2_2017年省对市(州)税收返还和转移支付预算" xfId="700"/>
    <cellStyle name="差_汇总 2 3" xfId="701"/>
    <cellStyle name="好_1-政策性保险财政补助资金" xfId="702"/>
    <cellStyle name="差_汇总 2_2017年省对市(州)税收返还和转移支付预算" xfId="703"/>
    <cellStyle name="差_汇总 3" xfId="704"/>
    <cellStyle name="常规 30_2016年四川省省级一般公共预算支出执行情况表" xfId="705"/>
    <cellStyle name="差_汇总_1 2 2" xfId="706"/>
    <cellStyle name="常规 17_2016年四川省省级一般公共预算支出执行情况表" xfId="707"/>
    <cellStyle name="差_汇总 3_2017年省对市(州)税收返还和转移支付预算" xfId="708"/>
    <cellStyle name="差_汇总 3_四川省2017年省对市（州）税收返还和转移支付分地区预算（草案）--社保处" xfId="709"/>
    <cellStyle name="差_汇总 4" xfId="710"/>
    <cellStyle name="差_汇总_1" xfId="711"/>
    <cellStyle name="强调文字颜色 3 2_四川省2017年省对市（州）税收返还和转移支付分地区预算（草案）--社保处" xfId="712"/>
    <cellStyle name="差_汇总_1 3_2017年省对市(州)税收返还和转移支付预算" xfId="713"/>
    <cellStyle name="差_汇总_2" xfId="714"/>
    <cellStyle name="差_汇总_2 2" xfId="715"/>
    <cellStyle name="差_汇总_2 2 2_2017年省对市(州)税收返还和转移支付预算" xfId="716"/>
    <cellStyle name="差_汇总_2 2 2_四川省2017年省对市（州）税收返还和转移支付分地区预算（草案）--社保处" xfId="717"/>
    <cellStyle name="差_汇总_2 2_四川省2017年省对市（州）税收返还和转移支付分地区预算（草案）--社保处" xfId="718"/>
    <cellStyle name="差_少数民族文化事业发展专项资金" xfId="719"/>
    <cellStyle name="差_汇总_2 3" xfId="720"/>
    <cellStyle name="差_汇总_2 3_2017年省对市(州)税收返还和转移支付预算" xfId="721"/>
    <cellStyle name="差_汇总_2 3_四川省2017年省对市（州）税收返还和转移支付分地区预算（草案）--社保处" xfId="722"/>
    <cellStyle name="差_汇总_2_四川省2017年省对市（州）税收返还和转移支付分地区预算（草案）--社保处" xfId="723"/>
    <cellStyle name="差_汇总_四川省2017年省对市（州）税收返还和转移支付分地区预算（草案）--社保处" xfId="724"/>
    <cellStyle name="差_美术馆公共图书馆文化馆（站）免费开放专项资金" xfId="725"/>
    <cellStyle name="差_其他工程费用计费" xfId="726"/>
    <cellStyle name="差_省级文化发展专项资金" xfId="727"/>
    <cellStyle name="差_省级文物保护专项资金" xfId="728"/>
    <cellStyle name="好_债券贴息计算器" xfId="729"/>
    <cellStyle name="差_四川省2017年省对市（州）税收返还和转移支付分地区预算（草案）--教科文处" xfId="730"/>
    <cellStyle name="差_四川省2017年省对市（州）税收返还和转移支付分地区预算（草案）--社保处" xfId="731"/>
    <cellStyle name="差_四川省2017年省对市（州）税收返还和转移支付分地区预算（草案）--债务金融处" xfId="732"/>
    <cellStyle name="差_体育场馆免费低收费开放补助资金" xfId="733"/>
    <cellStyle name="差_文化产业发展专项资金" xfId="734"/>
    <cellStyle name="千位分隔 2 2 3" xfId="735"/>
    <cellStyle name="差_宣传文化事业发展专项资金" xfId="736"/>
    <cellStyle name="好_4-9" xfId="737"/>
    <cellStyle name="常规 7 2_2017年省对市(州)税收返还和转移支付预算" xfId="738"/>
    <cellStyle name="差_债券贴息计算器" xfId="739"/>
    <cellStyle name="差_债券贴息计算器_四川省2017年省对市（州）税收返还和转移支付分地区预算（草案）--社保处" xfId="740"/>
    <cellStyle name="常规 10 2 2" xfId="741"/>
    <cellStyle name="常规 2 4 2 2" xfId="742"/>
    <cellStyle name="常规 10 2 2_2017年省对市(州)税收返还和转移支付预算" xfId="743"/>
    <cellStyle name="常规 10 2 3" xfId="744"/>
    <cellStyle name="常规 10 2_2017年省对市(州)税收返还和转移支付预算" xfId="745"/>
    <cellStyle name="常规 10 3" xfId="746"/>
    <cellStyle name="常规 10 3 2" xfId="747"/>
    <cellStyle name="好_Sheet32" xfId="748"/>
    <cellStyle name="好_Sheet27" xfId="749"/>
    <cellStyle name="常规 10 3_123" xfId="750"/>
    <cellStyle name="常规 10 4 2" xfId="751"/>
    <cellStyle name="常规 10_123" xfId="752"/>
    <cellStyle name="常规 11 2 2" xfId="753"/>
    <cellStyle name="常规 11 2 3" xfId="754"/>
    <cellStyle name="好_20 国防动员专项经费" xfId="755"/>
    <cellStyle name="常规 11 2_2017年省对市(州)税收返还和转移支付预算" xfId="756"/>
    <cellStyle name="常规 12" xfId="757"/>
    <cellStyle name="常规 12 2" xfId="758"/>
    <cellStyle name="常规 12 3" xfId="759"/>
    <cellStyle name="常规 12_123" xfId="760"/>
    <cellStyle name="常规 13" xfId="761"/>
    <cellStyle name="常规 13 2" xfId="762"/>
    <cellStyle name="强调文字颜色 5 2 2 3" xfId="763"/>
    <cellStyle name="常规 13_四川省2017年省对市（州）税收返还和转移支付分地区预算（草案）--社保处" xfId="764"/>
    <cellStyle name="常规 14" xfId="765"/>
    <cellStyle name="常规 14 2" xfId="766"/>
    <cellStyle name="好_促进扩大信贷增量 3" xfId="767"/>
    <cellStyle name="常规 20 4" xfId="768"/>
    <cellStyle name="常规 15 4" xfId="769"/>
    <cellStyle name="检查单元格 2 2 2" xfId="770"/>
    <cellStyle name="常规 21" xfId="771"/>
    <cellStyle name="常规 16" xfId="772"/>
    <cellStyle name="常规 21 2" xfId="773"/>
    <cellStyle name="常规 16 2" xfId="774"/>
    <cellStyle name="检查单元格 2 2 3" xfId="775"/>
    <cellStyle name="常规 22" xfId="776"/>
    <cellStyle name="常规 17" xfId="777"/>
    <cellStyle name="常规 22 2" xfId="778"/>
    <cellStyle name="常规 17 2" xfId="779"/>
    <cellStyle name="好 2_四川省2017年省对市（州）税收返还和转移支付分地区预算（草案）--社保处" xfId="780"/>
    <cellStyle name="常规 17 2 2" xfId="781"/>
    <cellStyle name="常规 17 2_2016年四川省省级一般公共预算支出执行情况表" xfId="782"/>
    <cellStyle name="好_国家文物保护专项资金" xfId="783"/>
    <cellStyle name="好_2015财金互动汇总（加人行、补成都）" xfId="784"/>
    <cellStyle name="常规 17 3" xfId="785"/>
    <cellStyle name="常规 17 4 2" xfId="786"/>
    <cellStyle name="常规 23" xfId="787"/>
    <cellStyle name="常规 18" xfId="788"/>
    <cellStyle name="常规 18 2" xfId="789"/>
    <cellStyle name="好_9 2017年省对市（州）税收返还和转移支付预算分地区情况表（全省工商行政管理专项经费）(1)" xfId="790"/>
    <cellStyle name="常规 24" xfId="791"/>
    <cellStyle name="常规 19" xfId="792"/>
    <cellStyle name="常规 24 2" xfId="793"/>
    <cellStyle name="常规 19 2" xfId="794"/>
    <cellStyle name="常规 2" xfId="795"/>
    <cellStyle name="常规 2 2" xfId="796"/>
    <cellStyle name="好_4-14" xfId="797"/>
    <cellStyle name="常规 2 2 2" xfId="798"/>
    <cellStyle name="常规 2 2 2 2" xfId="799"/>
    <cellStyle name="好_促进扩大信贷增量 2 3" xfId="800"/>
    <cellStyle name="好_2015财金互动汇总（加人行、补成都） 3_2017年省对市(州)税收返还和转移支付预算" xfId="801"/>
    <cellStyle name="常规 2 2 2 3" xfId="802"/>
    <cellStyle name="常规 2 2 2_2017年省对市(州)税收返还和转移支付预算" xfId="803"/>
    <cellStyle name="好_4-20" xfId="804"/>
    <cellStyle name="好_4-15" xfId="805"/>
    <cellStyle name="常规 2 2 3" xfId="806"/>
    <cellStyle name="好_4-21" xfId="807"/>
    <cellStyle name="常规 2 2 4" xfId="808"/>
    <cellStyle name="常规 2 2_2017年省对市(州)税收返还和转移支付预算" xfId="809"/>
    <cellStyle name="常规 2 3" xfId="810"/>
    <cellStyle name="好_13 2017年省对市（州）税收返还和转移支付预算分地区情况表（审计能力提升专项经费）(1)" xfId="811"/>
    <cellStyle name="常规 2 3 3" xfId="812"/>
    <cellStyle name="常规 2 3 4" xfId="813"/>
    <cellStyle name="常规 9_123" xfId="814"/>
    <cellStyle name="常规 2 3 5" xfId="815"/>
    <cellStyle name="常规 2 3_2017年省对市(州)税收返还和转移支付预算" xfId="816"/>
    <cellStyle name="常规 2 4" xfId="817"/>
    <cellStyle name="警告文本 2 2_2017年省对市(州)税收返还和转移支付预算" xfId="818"/>
    <cellStyle name="常规 2 4 2" xfId="819"/>
    <cellStyle name="常规 2 5" xfId="820"/>
    <cellStyle name="常规 2 5 2" xfId="821"/>
    <cellStyle name="常规 6 2 2 3" xfId="822"/>
    <cellStyle name="注释 2 2 3" xfId="823"/>
    <cellStyle name="常规 2_%84表2：2016-2018年省级部门三年滚动规划报表" xfId="824"/>
    <cellStyle name="常规 20 2 2" xfId="825"/>
    <cellStyle name="常规 20 2_2016年社保基金收支执行及2017年预算草案表" xfId="826"/>
    <cellStyle name="好_促进扩大信贷增量 2" xfId="827"/>
    <cellStyle name="常规 20 3" xfId="828"/>
    <cellStyle name="常规 20_2015年全省及省级财政收支执行及2016年预算草案表（20160120）企业处修改" xfId="829"/>
    <cellStyle name="好_27 妇女儿童事业发展专项资金" xfId="830"/>
    <cellStyle name="常规 21 2 2" xfId="831"/>
    <cellStyle name="常规 21 3" xfId="832"/>
    <cellStyle name="常规 30" xfId="833"/>
    <cellStyle name="常规 25" xfId="834"/>
    <cellStyle name="常规 25 2_2016年社保基金收支执行及2017年预算草案表" xfId="835"/>
    <cellStyle name="常规 31_2016年社保基金收支执行及2017年预算草案表" xfId="836"/>
    <cellStyle name="常规 26_2016年社保基金收支执行及2017年预算草案表" xfId="837"/>
    <cellStyle name="常规 32" xfId="838"/>
    <cellStyle name="常规 27" xfId="839"/>
    <cellStyle name="常规 27 2" xfId="840"/>
    <cellStyle name="强调文字颜色 3 2 2_2017年省对市(州)税收返还和转移支付预算" xfId="841"/>
    <cellStyle name="常规 27 2 2" xfId="842"/>
    <cellStyle name="常规 27 2_2016年四川省省级一般公共预算支出执行情况表" xfId="843"/>
    <cellStyle name="常规 27 3" xfId="844"/>
    <cellStyle name="常规 27_2016年四川省省级一般公共预算支出执行情况表" xfId="845"/>
    <cellStyle name="常规 33" xfId="846"/>
    <cellStyle name="常规 28" xfId="847"/>
    <cellStyle name="常规 28 2" xfId="848"/>
    <cellStyle name="常规 28 2 2" xfId="849"/>
    <cellStyle name="常规 28 2 3" xfId="850"/>
    <cellStyle name="常规 3 2 2" xfId="851"/>
    <cellStyle name="常规 28_2016年社保基金收支执行及2017年预算草案表" xfId="852"/>
    <cellStyle name="好_促进扩大信贷增量 2 2_2017年省对市(州)税收返还和转移支付预算" xfId="853"/>
    <cellStyle name="常规 34" xfId="854"/>
    <cellStyle name="常规 29" xfId="855"/>
    <cellStyle name="常规 3 2 2 2" xfId="856"/>
    <cellStyle name="常规 3 2 2 3" xfId="857"/>
    <cellStyle name="常规 3 2 2_2017年省对市(州)税收返还和转移支付预算" xfId="858"/>
    <cellStyle name="常规 3 2 3" xfId="859"/>
    <cellStyle name="常规 3 2 3 2" xfId="860"/>
    <cellStyle name="常规 3 2_2016年四川省省级一般公共预算支出执行情况表" xfId="861"/>
    <cellStyle name="常规 3 3 2" xfId="862"/>
    <cellStyle name="常规 3 3 3" xfId="863"/>
    <cellStyle name="常规 3 3_2017年省对市(州)税收返还和转移支付预算" xfId="864"/>
    <cellStyle name="常规 6_123" xfId="865"/>
    <cellStyle name="常规 3 4" xfId="866"/>
    <cellStyle name="好_四川省2017年省对市（州）税收返还和转移支付分地区预算（草案）--教科文处" xfId="867"/>
    <cellStyle name="好_汇总 2" xfId="868"/>
    <cellStyle name="常规 30 2_2016年四川省省级一般公共预算支出执行情况表" xfId="869"/>
    <cellStyle name="常规 30 3" xfId="870"/>
    <cellStyle name="常规 35" xfId="871"/>
    <cellStyle name="常规 4" xfId="872"/>
    <cellStyle name="常规 4 2" xfId="873"/>
    <cellStyle name="常规 4 2 2" xfId="874"/>
    <cellStyle name="常规 4 3" xfId="875"/>
    <cellStyle name="常规 4_123" xfId="876"/>
    <cellStyle name="常规 47 2" xfId="877"/>
    <cellStyle name="好_2" xfId="878"/>
    <cellStyle name="好_Sheet26_四川省2017年省对市（州）税收返还和转移支付分地区预算（草案）--社保处" xfId="879"/>
    <cellStyle name="常规 47 3" xfId="880"/>
    <cellStyle name="常规 47 4" xfId="881"/>
    <cellStyle name="常规 47 4 2 2" xfId="882"/>
    <cellStyle name="常规 48" xfId="883"/>
    <cellStyle name="常规 48 2" xfId="884"/>
    <cellStyle name="常规 48 2 2" xfId="885"/>
    <cellStyle name="好_4-8" xfId="886"/>
    <cellStyle name="常规 5 4" xfId="887"/>
    <cellStyle name="常规 6 2" xfId="888"/>
    <cellStyle name="好_22 2017年省对市（州）税收返还和转移支付预算分地区情况表（交警业务经费）(1)" xfId="889"/>
    <cellStyle name="注释 2 2" xfId="890"/>
    <cellStyle name="好_博物馆纪念馆逐步免费开放补助资金" xfId="891"/>
    <cellStyle name="常规 6 2 2" xfId="892"/>
    <cellStyle name="常规 6 2 2_2017年省对市(州)税收返还和转移支付预算" xfId="893"/>
    <cellStyle name="常规 6 2 3" xfId="894"/>
    <cellStyle name="常规 6 2 4" xfId="895"/>
    <cellStyle name="常规 6 3" xfId="896"/>
    <cellStyle name="常规 6 3 2" xfId="897"/>
    <cellStyle name="常规 6 3_123" xfId="898"/>
    <cellStyle name="常规 6 4" xfId="899"/>
    <cellStyle name="常规 7" xfId="900"/>
    <cellStyle name="常规 7 2 2" xfId="901"/>
    <cellStyle name="常规 8" xfId="902"/>
    <cellStyle name="常规 9 2 2" xfId="903"/>
    <cellStyle name="常规 9 2_123" xfId="904"/>
    <cellStyle name="常规 9 3" xfId="905"/>
    <cellStyle name="好 2" xfId="906"/>
    <cellStyle name="好 2 2" xfId="907"/>
    <cellStyle name="计算 2_四川省2017年省对市（州）税收返还和转移支付分地区预算（草案）--社保处" xfId="908"/>
    <cellStyle name="好_5-农村教师周转房建设" xfId="909"/>
    <cellStyle name="好 2 2 2" xfId="910"/>
    <cellStyle name="好 2 2 3" xfId="911"/>
    <cellStyle name="好_“三区”文化人才专项资金" xfId="912"/>
    <cellStyle name="好_10 2017年省对市（州）税收返还和转移支付预算分地区情况表（寺观教堂维修补助资金）(1)" xfId="913"/>
    <cellStyle name="好_10-扶持民族地区教育发展" xfId="914"/>
    <cellStyle name="好_12 2017年省对市（州）税收返还和转移支付预算分地区情况表（民族地区春节慰问经费）(1)" xfId="915"/>
    <cellStyle name="好_123" xfId="916"/>
    <cellStyle name="好_14 2017年省对市（州）税收返还和转移支付预算分地区情况表（支持基层政权建设补助资金）(1)" xfId="917"/>
    <cellStyle name="好_15-省级防震减灾分情况" xfId="918"/>
    <cellStyle name="好_6-扶持民办教育专项" xfId="919"/>
    <cellStyle name="好_19 征兵经费" xfId="920"/>
    <cellStyle name="好_2015财金互动汇总（加人行、补成都） 2" xfId="921"/>
    <cellStyle name="好_2015财金互动汇总（加人行、补成都） 2 2_2017年省对市(州)税收返还和转移支付预算" xfId="922"/>
    <cellStyle name="好_2015财金互动汇总（加人行、补成都） 2_2017年省对市(州)税收返还和转移支付预算" xfId="923"/>
    <cellStyle name="好_2015财金互动汇总（加人行、补成都）_2017年省对市(州)税收返还和转移支付预算" xfId="924"/>
    <cellStyle name="好_2015直接融资汇总表 2_2017年省对市(州)税收返还和转移支付预算" xfId="925"/>
    <cellStyle name="好_2015直接融资汇总表 3" xfId="926"/>
    <cellStyle name="好_Sheet14_四川省2017年省对市（州）税收返还和转移支付分地区预算（草案）--社保处" xfId="927"/>
    <cellStyle name="好_2015直接融资汇总表 3_2017年省对市(州)税收返还和转移支付预算" xfId="928"/>
    <cellStyle name="好_2015直接融资汇总表 4" xfId="929"/>
    <cellStyle name="链接单元格 2 2 2" xfId="930"/>
    <cellStyle name="好_2015直接融资汇总表_2017年省对市(州)税收返还和转移支付预算" xfId="931"/>
    <cellStyle name="好_2016年四川省省级一般公共预算支出执行情况表" xfId="932"/>
    <cellStyle name="好_宣传文化事业发展专项资金" xfId="933"/>
    <cellStyle name="好_25 消防部队大型装备建设补助经费" xfId="934"/>
    <cellStyle name="好_26 地方纪检监察机关办案补助专项资金" xfId="935"/>
    <cellStyle name="好_2-65" xfId="936"/>
    <cellStyle name="好_2-65_四川省2017年省对市（州）税收返还和转移支付分地区预算（草案）--社保处" xfId="937"/>
    <cellStyle name="好_2-67_四川省2017年省对市（州）税收返还和转移支付分地区预算（草案）--社保处" xfId="938"/>
    <cellStyle name="好_28 基层干训机构建设补助专项资金" xfId="939"/>
    <cellStyle name="好_汇总 3_2017年省对市(州)税收返还和转移支付预算" xfId="940"/>
    <cellStyle name="好_2-财金互动" xfId="941"/>
    <cellStyle name="好_2-义务教育经费保障机制改革" xfId="942"/>
    <cellStyle name="好_3 2017年省对市（州）税收返还和转移支付预算分地区情况表（到村任职）" xfId="943"/>
    <cellStyle name="好_3-创业担保贷款贴息及奖补" xfId="944"/>
    <cellStyle name="好_4-11" xfId="945"/>
    <cellStyle name="好_4-22" xfId="946"/>
    <cellStyle name="好_4-24" xfId="947"/>
    <cellStyle name="好_4-30" xfId="948"/>
    <cellStyle name="好_4-5" xfId="949"/>
    <cellStyle name="好_4-农村义教“营养改善计划”" xfId="950"/>
    <cellStyle name="好_5 2017年省对市（州）税收返还和转移支付预算分地区情况表（全国重点寺观教堂维修经费业生中央财政补助资金）(1)" xfId="951"/>
    <cellStyle name="好_6" xfId="952"/>
    <cellStyle name="好_6-省级财政政府与社会资本合作项目综合补助资金" xfId="953"/>
    <cellStyle name="好_促进扩大信贷增量 4" xfId="954"/>
    <cellStyle name="好_7 2017年省对市（州）税收返还和转移支付预算分地区情况表（省级旅游发展资金）(1)" xfId="955"/>
    <cellStyle name="好_促进扩大信贷增量 2 2" xfId="956"/>
    <cellStyle name="好_7-普惠金融政府和社会资本合作以奖代补资金" xfId="957"/>
    <cellStyle name="好_7-中等职业教育发展专项经费" xfId="958"/>
    <cellStyle name="好_Sheet14" xfId="959"/>
    <cellStyle name="好_Sheet20" xfId="960"/>
    <cellStyle name="好_Sheet15" xfId="961"/>
    <cellStyle name="好_Sheet16" xfId="962"/>
    <cellStyle name="好_Sheet16_四川省2017年省对市（州）税收返还和转移支付分地区预算（草案）--社保处" xfId="963"/>
    <cellStyle name="输出 2 2 2" xfId="964"/>
    <cellStyle name="好_Sheet18_四川省2017年省对市（州）税收返还和转移支付分地区预算（草案）--社保处" xfId="965"/>
    <cellStyle name="好_Sheet19" xfId="966"/>
    <cellStyle name="好_Sheet22_四川省2017年省对市（州）税收返还和转移支付分地区预算（草案）--社保处" xfId="967"/>
    <cellStyle name="好_Sheet25" xfId="968"/>
    <cellStyle name="好_Sheet25_四川省2017年省对市（州）税收返还和转移支付分地区预算（草案）--社保处" xfId="969"/>
    <cellStyle name="好_Sheet32_四川省2017年省对市（州）税收返还和转移支付分地区预算（草案）--社保处" xfId="970"/>
    <cellStyle name="好_Sheet27_四川省2017年省对市（州）税收返还和转移支付分地区预算（草案）--社保处" xfId="971"/>
    <cellStyle name="好_Sheet29" xfId="972"/>
    <cellStyle name="好_Sheet7" xfId="973"/>
    <cellStyle name="好_促进扩大信贷增量" xfId="974"/>
    <cellStyle name="好_促进扩大信贷增量 2_2017年省对市(州)税收返还和转移支付预算" xfId="975"/>
    <cellStyle name="检查单元格 2 3" xfId="976"/>
    <cellStyle name="好_促进扩大信贷增量 2_四川省2017年省对市（州）税收返还和转移支付分地区预算（草案）--社保处" xfId="977"/>
    <cellStyle name="好_促进扩大信贷增量 3_2017年省对市(州)税收返还和转移支付预算" xfId="978"/>
    <cellStyle name="好_地方纪检监察机关办案补助专项资金_四川省2017年省对市（州）税收返还和转移支付分地区预算（草案）--社保处" xfId="979"/>
    <cellStyle name="好_公共文化服务体系建设" xfId="980"/>
    <cellStyle name="好_汇总" xfId="981"/>
    <cellStyle name="好_汇总 2 2" xfId="982"/>
    <cellStyle name="好_汇总 2 2_2017年省对市(州)税收返还和转移支付预算" xfId="983"/>
    <cellStyle name="好_汇总 2 2_四川省2017年省对市（州）税收返还和转移支付分地区预算（草案）--社保处" xfId="984"/>
    <cellStyle name="好_汇总 2 3" xfId="985"/>
    <cellStyle name="好_汇总 2_2017年省对市(州)税收返还和转移支付预算" xfId="986"/>
    <cellStyle name="好_汇总 2_四川省2017年省对市（州）税收返还和转移支付分地区预算（草案）--社保处" xfId="987"/>
    <cellStyle name="好_汇总 3" xfId="988"/>
    <cellStyle name="汇总 2 2" xfId="989"/>
    <cellStyle name="好_汇总 4" xfId="990"/>
    <cellStyle name="强调文字颜色 6 2 2" xfId="991"/>
    <cellStyle name="好_科技口6-30-35" xfId="992"/>
    <cellStyle name="好_美术馆公共图书馆文化馆（站）免费开放专项资金" xfId="993"/>
    <cellStyle name="好_其他工程费用计费" xfId="994"/>
    <cellStyle name="好_其他工程费用计费_四川省2017年省对市（州）税收返还和转移支付分地区预算（草案）--社保处" xfId="995"/>
    <cellStyle name="好_省级科技计划项目专项资金" xfId="996"/>
    <cellStyle name="好_省级体育专项资金" xfId="997"/>
    <cellStyle name="好_四川省2017年省对市（州）税收返还和转移支付分地区预算（草案）--债务金融处" xfId="998"/>
    <cellStyle name="好_体育场馆免费低收费开放补助资金" xfId="999"/>
    <cellStyle name="汇总 2" xfId="1000"/>
    <cellStyle name="警告文本 2 2 2" xfId="1001"/>
    <cellStyle name="汇总 2 2 3" xfId="1002"/>
    <cellStyle name="汇总 2 2_2017年省对市(州)税收返还和转移支付预算" xfId="1003"/>
    <cellStyle name="计算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3 2" xfId="1035"/>
    <cellStyle name="适中 2 3" xfId="1036"/>
    <cellStyle name="强调文字颜色 3 2 2" xfId="1037"/>
    <cellStyle name="强调文字颜色 3 2 2 2" xfId="1038"/>
    <cellStyle name="强调文字颜色 3 2 2 3" xfId="1039"/>
    <cellStyle name="强调文字颜色 4 2 2 2" xfId="1040"/>
    <cellStyle name="强调文字颜色 4 2 2_2017年省对市(州)税收返还和转移支付预算" xfId="1041"/>
    <cellStyle name="强调文字颜色 4 2 3" xfId="1042"/>
    <cellStyle name="强调文字颜色 5 2" xfId="1043"/>
    <cellStyle name="强调文字颜色 5 2 2" xfId="1044"/>
    <cellStyle name="强调文字颜色 5 2 2 2" xfId="1045"/>
    <cellStyle name="强调文字颜色 5 2 3" xfId="1046"/>
    <cellStyle name="强调文字颜色 5 2_四川省2017年省对市（州）税收返还和转移支付分地区预算（草案）--社保处" xfId="1047"/>
    <cellStyle name="强调文字颜色 6 2" xfId="1048"/>
    <cellStyle name="强调文字颜色 6 2 2 2" xfId="1049"/>
    <cellStyle name="强调文字颜色 6 2 2 3" xfId="1050"/>
    <cellStyle name="强调文字颜色 6 2 2_2017年省对市(州)税收返还和转移支付预算" xfId="1051"/>
    <cellStyle name="强调文字颜色 6 2 3" xfId="1052"/>
    <cellStyle name="适中 2 2" xfId="1053"/>
    <cellStyle name="适中 2 2 2" xfId="1054"/>
    <cellStyle name="适中 2 2 3" xfId="1055"/>
    <cellStyle name="适中 2 2_2017年省对市(州)税收返还和转移支付预算" xfId="1056"/>
    <cellStyle name="适中 2_四川省2017年省对市（州）税收返还和转移支付分地区预算（草案）--社保处" xfId="1057"/>
    <cellStyle name="输出 2" xfId="1058"/>
    <cellStyle name="输出 2 2" xfId="1059"/>
    <cellStyle name="输出 2 2 3" xfId="1060"/>
    <cellStyle name="输出 2 3" xfId="1061"/>
    <cellStyle name="输出 2_四川省2017年省对市（州）税收返还和转移支付分地区预算（草案）--社保处" xfId="1062"/>
    <cellStyle name="输入 2" xfId="1063"/>
    <cellStyle name="输入 2 2" xfId="1064"/>
    <cellStyle name="输入 2 3" xfId="1065"/>
    <cellStyle name="输入 2_四川省2017年省对市（州）税收返还和转移支付分地区预算（草案）--社保处" xfId="1066"/>
    <cellStyle name="样式 1" xfId="1067"/>
    <cellStyle name="注释 2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1352"/>
  <sheetViews>
    <sheetView showZeros="0" tabSelected="1" workbookViewId="0">
      <selection activeCell="C9" sqref="C9"/>
    </sheetView>
  </sheetViews>
  <sheetFormatPr defaultColWidth="27.3833333333333" defaultRowHeight="15.95" customHeight="1" outlineLevelCol="1"/>
  <cols>
    <col min="1" max="1" width="34.5583333333333" style="1" customWidth="1"/>
    <col min="2" max="3" width="27.3833333333333" style="1" customWidth="1"/>
    <col min="4" max="16384" width="27.3833333333333" style="1"/>
  </cols>
  <sheetData>
    <row r="1" customHeight="1" spans="1:2">
      <c r="A1" s="2"/>
      <c r="B1" s="2"/>
    </row>
    <row r="2" ht="30" customHeight="1" spans="1:2">
      <c r="A2" s="3" t="s">
        <v>0</v>
      </c>
      <c r="B2" s="3"/>
    </row>
    <row r="3" customHeight="1" spans="1:2">
      <c r="A3" s="3"/>
      <c r="B3" s="3"/>
    </row>
    <row r="4" customHeight="1" spans="1:2">
      <c r="A4" s="4"/>
      <c r="B4" s="5" t="s">
        <v>1</v>
      </c>
    </row>
    <row r="5" customHeight="1" spans="1:2">
      <c r="A5" s="6" t="s">
        <v>2</v>
      </c>
      <c r="B5" s="7" t="s">
        <v>3</v>
      </c>
    </row>
    <row r="6" customHeight="1" spans="1:2">
      <c r="A6" s="8" t="s">
        <v>4</v>
      </c>
      <c r="B6" s="9">
        <f>SUM(B7,B251,B291,B310,B401,B455,B509,B566,B687,B759,B837,B860,B971,B1035,B1102,B1122,B1152,B1162,B1207,B1227,B1281,B1338,B1341,B1349)</f>
        <v>474562</v>
      </c>
    </row>
    <row r="7" customHeight="1" spans="1:2">
      <c r="A7" s="10" t="s">
        <v>5</v>
      </c>
      <c r="B7" s="9">
        <f>SUM(B8+B20+B29+B40+B51+B62+B73+B85+B94+B107+B117+B126+B137+B150+B157+B165+B171+B178+B185+B192+B199+B206+B214+B220+B226+B233+B248)</f>
        <v>41192</v>
      </c>
    </row>
    <row r="8" customHeight="1" spans="1:2">
      <c r="A8" s="10" t="s">
        <v>6</v>
      </c>
      <c r="B8" s="9">
        <f>SUM(B9:B19)</f>
        <v>1386</v>
      </c>
    </row>
    <row r="9" customHeight="1" spans="1:2">
      <c r="A9" s="11" t="s">
        <v>7</v>
      </c>
      <c r="B9" s="9">
        <v>613</v>
      </c>
    </row>
    <row r="10" customHeight="1" spans="1:2">
      <c r="A10" s="11" t="s">
        <v>8</v>
      </c>
      <c r="B10" s="9">
        <v>293</v>
      </c>
    </row>
    <row r="11" customHeight="1" spans="1:2">
      <c r="A11" s="11" t="s">
        <v>9</v>
      </c>
      <c r="B11" s="9">
        <v>0</v>
      </c>
    </row>
    <row r="12" customHeight="1" spans="1:2">
      <c r="A12" s="11" t="s">
        <v>10</v>
      </c>
      <c r="B12" s="9">
        <v>220</v>
      </c>
    </row>
    <row r="13" customHeight="1" spans="1:2">
      <c r="A13" s="11" t="s">
        <v>11</v>
      </c>
      <c r="B13" s="9">
        <v>0</v>
      </c>
    </row>
    <row r="14" customHeight="1" spans="1:2">
      <c r="A14" s="11" t="s">
        <v>12</v>
      </c>
      <c r="B14" s="9">
        <v>0</v>
      </c>
    </row>
    <row r="15" customHeight="1" spans="1:2">
      <c r="A15" s="11" t="s">
        <v>13</v>
      </c>
      <c r="B15" s="9">
        <v>95</v>
      </c>
    </row>
    <row r="16" customHeight="1" spans="1:2">
      <c r="A16" s="11" t="s">
        <v>14</v>
      </c>
      <c r="B16" s="9">
        <v>60</v>
      </c>
    </row>
    <row r="17" customHeight="1" spans="1:2">
      <c r="A17" s="11" t="s">
        <v>15</v>
      </c>
      <c r="B17" s="9">
        <v>0</v>
      </c>
    </row>
    <row r="18" customHeight="1" spans="1:2">
      <c r="A18" s="11" t="s">
        <v>16</v>
      </c>
      <c r="B18" s="9">
        <v>44</v>
      </c>
    </row>
    <row r="19" customHeight="1" spans="1:2">
      <c r="A19" s="11" t="s">
        <v>17</v>
      </c>
      <c r="B19" s="9">
        <v>61</v>
      </c>
    </row>
    <row r="20" customHeight="1" spans="1:2">
      <c r="A20" s="10" t="s">
        <v>18</v>
      </c>
      <c r="B20" s="9">
        <f>SUM(B21:B28)</f>
        <v>877</v>
      </c>
    </row>
    <row r="21" customHeight="1" spans="1:2">
      <c r="A21" s="11" t="s">
        <v>7</v>
      </c>
      <c r="B21" s="9">
        <v>415</v>
      </c>
    </row>
    <row r="22" customHeight="1" spans="1:2">
      <c r="A22" s="11" t="s">
        <v>8</v>
      </c>
      <c r="B22" s="9">
        <v>193</v>
      </c>
    </row>
    <row r="23" customHeight="1" spans="1:2">
      <c r="A23" s="11" t="s">
        <v>9</v>
      </c>
      <c r="B23" s="9">
        <v>0</v>
      </c>
    </row>
    <row r="24" customHeight="1" spans="1:2">
      <c r="A24" s="11" t="s">
        <v>19</v>
      </c>
      <c r="B24" s="9">
        <v>184</v>
      </c>
    </row>
    <row r="25" customHeight="1" spans="1:2">
      <c r="A25" s="11" t="s">
        <v>20</v>
      </c>
      <c r="B25" s="9">
        <v>50</v>
      </c>
    </row>
    <row r="26" customHeight="1" spans="1:2">
      <c r="A26" s="11" t="s">
        <v>21</v>
      </c>
      <c r="B26" s="9">
        <v>35</v>
      </c>
    </row>
    <row r="27" customHeight="1" spans="1:2">
      <c r="A27" s="11" t="s">
        <v>16</v>
      </c>
      <c r="B27" s="9">
        <v>0</v>
      </c>
    </row>
    <row r="28" customHeight="1" spans="1:2">
      <c r="A28" s="11" t="s">
        <v>22</v>
      </c>
      <c r="B28" s="9">
        <v>0</v>
      </c>
    </row>
    <row r="29" customHeight="1" spans="1:2">
      <c r="A29" s="10" t="s">
        <v>23</v>
      </c>
      <c r="B29" s="9">
        <f>SUM(B30:B39)</f>
        <v>20401</v>
      </c>
    </row>
    <row r="30" customHeight="1" spans="1:2">
      <c r="A30" s="11" t="s">
        <v>7</v>
      </c>
      <c r="B30" s="9">
        <v>18727</v>
      </c>
    </row>
    <row r="31" customHeight="1" spans="1:2">
      <c r="A31" s="11" t="s">
        <v>8</v>
      </c>
      <c r="B31" s="9">
        <v>884</v>
      </c>
    </row>
    <row r="32" customHeight="1" spans="1:2">
      <c r="A32" s="11" t="s">
        <v>9</v>
      </c>
      <c r="B32" s="9">
        <v>0</v>
      </c>
    </row>
    <row r="33" customHeight="1" spans="1:2">
      <c r="A33" s="11" t="s">
        <v>24</v>
      </c>
      <c r="B33" s="9">
        <v>0</v>
      </c>
    </row>
    <row r="34" customHeight="1" spans="1:2">
      <c r="A34" s="11" t="s">
        <v>25</v>
      </c>
      <c r="B34" s="9">
        <v>0</v>
      </c>
    </row>
    <row r="35" customHeight="1" spans="1:2">
      <c r="A35" s="11" t="s">
        <v>26</v>
      </c>
      <c r="B35" s="9">
        <v>0</v>
      </c>
    </row>
    <row r="36" customHeight="1" spans="1:2">
      <c r="A36" s="11" t="s">
        <v>27</v>
      </c>
      <c r="B36" s="9">
        <v>119</v>
      </c>
    </row>
    <row r="37" customHeight="1" spans="1:2">
      <c r="A37" s="11" t="s">
        <v>28</v>
      </c>
      <c r="B37" s="9">
        <v>0</v>
      </c>
    </row>
    <row r="38" customHeight="1" spans="1:2">
      <c r="A38" s="11" t="s">
        <v>16</v>
      </c>
      <c r="B38" s="9">
        <v>316</v>
      </c>
    </row>
    <row r="39" customHeight="1" spans="1:2">
      <c r="A39" s="11" t="s">
        <v>29</v>
      </c>
      <c r="B39" s="9">
        <v>355</v>
      </c>
    </row>
    <row r="40" customHeight="1" spans="1:2">
      <c r="A40" s="10" t="s">
        <v>30</v>
      </c>
      <c r="B40" s="9">
        <f>SUM(B41:B50)</f>
        <v>1104</v>
      </c>
    </row>
    <row r="41" customHeight="1" spans="1:2">
      <c r="A41" s="11" t="s">
        <v>7</v>
      </c>
      <c r="B41" s="9">
        <v>818</v>
      </c>
    </row>
    <row r="42" customHeight="1" spans="1:2">
      <c r="A42" s="11" t="s">
        <v>8</v>
      </c>
      <c r="B42" s="9">
        <v>0</v>
      </c>
    </row>
    <row r="43" customHeight="1" spans="1:2">
      <c r="A43" s="11" t="s">
        <v>9</v>
      </c>
      <c r="B43" s="9">
        <v>0</v>
      </c>
    </row>
    <row r="44" customHeight="1" spans="1:2">
      <c r="A44" s="11" t="s">
        <v>31</v>
      </c>
      <c r="B44" s="9">
        <v>30</v>
      </c>
    </row>
    <row r="45" customHeight="1" spans="1:2">
      <c r="A45" s="11" t="s">
        <v>32</v>
      </c>
      <c r="B45" s="9">
        <v>0</v>
      </c>
    </row>
    <row r="46" customHeight="1" spans="1:2">
      <c r="A46" s="11" t="s">
        <v>33</v>
      </c>
      <c r="B46" s="9">
        <v>49</v>
      </c>
    </row>
    <row r="47" customHeight="1" spans="1:2">
      <c r="A47" s="11" t="s">
        <v>34</v>
      </c>
      <c r="B47" s="9">
        <v>0</v>
      </c>
    </row>
    <row r="48" customHeight="1" spans="1:2">
      <c r="A48" s="11" t="s">
        <v>35</v>
      </c>
      <c r="B48" s="9">
        <v>0</v>
      </c>
    </row>
    <row r="49" customHeight="1" spans="1:2">
      <c r="A49" s="11" t="s">
        <v>16</v>
      </c>
      <c r="B49" s="9">
        <v>0</v>
      </c>
    </row>
    <row r="50" customHeight="1" spans="1:2">
      <c r="A50" s="11" t="s">
        <v>36</v>
      </c>
      <c r="B50" s="9">
        <v>207</v>
      </c>
    </row>
    <row r="51" customHeight="1" spans="1:2">
      <c r="A51" s="10" t="s">
        <v>37</v>
      </c>
      <c r="B51" s="9">
        <f>SUM(B52:B61)</f>
        <v>705</v>
      </c>
    </row>
    <row r="52" customHeight="1" spans="1:2">
      <c r="A52" s="11" t="s">
        <v>7</v>
      </c>
      <c r="B52" s="9">
        <v>193</v>
      </c>
    </row>
    <row r="53" customHeight="1" spans="1:2">
      <c r="A53" s="11" t="s">
        <v>8</v>
      </c>
      <c r="B53" s="9">
        <v>22</v>
      </c>
    </row>
    <row r="54" customHeight="1" spans="1:2">
      <c r="A54" s="11" t="s">
        <v>9</v>
      </c>
      <c r="B54" s="9">
        <v>0</v>
      </c>
    </row>
    <row r="55" customHeight="1" spans="1:2">
      <c r="A55" s="11" t="s">
        <v>38</v>
      </c>
      <c r="B55" s="9">
        <v>0</v>
      </c>
    </row>
    <row r="56" customHeight="1" spans="1:2">
      <c r="A56" s="11" t="s">
        <v>39</v>
      </c>
      <c r="B56" s="9">
        <v>49</v>
      </c>
    </row>
    <row r="57" customHeight="1" spans="1:2">
      <c r="A57" s="11" t="s">
        <v>40</v>
      </c>
      <c r="B57" s="9">
        <v>0</v>
      </c>
    </row>
    <row r="58" customHeight="1" spans="1:2">
      <c r="A58" s="11" t="s">
        <v>41</v>
      </c>
      <c r="B58" s="9">
        <v>390</v>
      </c>
    </row>
    <row r="59" customHeight="1" spans="1:2">
      <c r="A59" s="11" t="s">
        <v>42</v>
      </c>
      <c r="B59" s="9">
        <v>51</v>
      </c>
    </row>
    <row r="60" customHeight="1" spans="1:2">
      <c r="A60" s="11" t="s">
        <v>16</v>
      </c>
      <c r="B60" s="9">
        <v>0</v>
      </c>
    </row>
    <row r="61" customHeight="1" spans="1:2">
      <c r="A61" s="11" t="s">
        <v>43</v>
      </c>
      <c r="B61" s="9">
        <v>0</v>
      </c>
    </row>
    <row r="62" customHeight="1" spans="1:2">
      <c r="A62" s="10" t="s">
        <v>44</v>
      </c>
      <c r="B62" s="9">
        <f>SUM(B63:B72)</f>
        <v>1723</v>
      </c>
    </row>
    <row r="63" customHeight="1" spans="1:2">
      <c r="A63" s="11" t="s">
        <v>7</v>
      </c>
      <c r="B63" s="9">
        <v>928</v>
      </c>
    </row>
    <row r="64" customHeight="1" spans="1:2">
      <c r="A64" s="11" t="s">
        <v>8</v>
      </c>
      <c r="B64" s="9">
        <v>80</v>
      </c>
    </row>
    <row r="65" customHeight="1" spans="1:2">
      <c r="A65" s="11" t="s">
        <v>9</v>
      </c>
      <c r="B65" s="9">
        <v>0</v>
      </c>
    </row>
    <row r="66" customHeight="1" spans="1:2">
      <c r="A66" s="11" t="s">
        <v>45</v>
      </c>
      <c r="B66" s="9">
        <v>0</v>
      </c>
    </row>
    <row r="67" customHeight="1" spans="1:2">
      <c r="A67" s="11" t="s">
        <v>46</v>
      </c>
      <c r="B67" s="9">
        <v>0</v>
      </c>
    </row>
    <row r="68" customHeight="1" spans="1:2">
      <c r="A68" s="11" t="s">
        <v>47</v>
      </c>
      <c r="B68" s="9">
        <v>83</v>
      </c>
    </row>
    <row r="69" customHeight="1" spans="1:2">
      <c r="A69" s="11" t="s">
        <v>48</v>
      </c>
      <c r="B69" s="9">
        <v>69</v>
      </c>
    </row>
    <row r="70" customHeight="1" spans="1:2">
      <c r="A70" s="11" t="s">
        <v>49</v>
      </c>
      <c r="B70" s="9">
        <v>306</v>
      </c>
    </row>
    <row r="71" customHeight="1" spans="1:2">
      <c r="A71" s="11" t="s">
        <v>16</v>
      </c>
      <c r="B71" s="9">
        <v>227</v>
      </c>
    </row>
    <row r="72" customHeight="1" spans="1:2">
      <c r="A72" s="11" t="s">
        <v>50</v>
      </c>
      <c r="B72" s="9">
        <v>30</v>
      </c>
    </row>
    <row r="73" customHeight="1" spans="1:2">
      <c r="A73" s="10" t="s">
        <v>51</v>
      </c>
      <c r="B73" s="9">
        <f>SUM(B74:B84)</f>
        <v>935</v>
      </c>
    </row>
    <row r="74" customHeight="1" spans="1:2">
      <c r="A74" s="11" t="s">
        <v>7</v>
      </c>
      <c r="B74" s="9">
        <v>935</v>
      </c>
    </row>
    <row r="75" customHeight="1" spans="1:2">
      <c r="A75" s="11" t="s">
        <v>8</v>
      </c>
      <c r="B75" s="9">
        <v>0</v>
      </c>
    </row>
    <row r="76" customHeight="1" spans="1:2">
      <c r="A76" s="11" t="s">
        <v>9</v>
      </c>
      <c r="B76" s="9">
        <v>0</v>
      </c>
    </row>
    <row r="77" customHeight="1" spans="1:2">
      <c r="A77" s="11" t="s">
        <v>52</v>
      </c>
      <c r="B77" s="9">
        <v>0</v>
      </c>
    </row>
    <row r="78" customHeight="1" spans="1:2">
      <c r="A78" s="11" t="s">
        <v>53</v>
      </c>
      <c r="B78" s="9">
        <v>0</v>
      </c>
    </row>
    <row r="79" customHeight="1" spans="1:2">
      <c r="A79" s="11" t="s">
        <v>54</v>
      </c>
      <c r="B79" s="9">
        <v>0</v>
      </c>
    </row>
    <row r="80" customHeight="1" spans="1:2">
      <c r="A80" s="11" t="s">
        <v>55</v>
      </c>
      <c r="B80" s="9">
        <v>0</v>
      </c>
    </row>
    <row r="81" customHeight="1" spans="1:2">
      <c r="A81" s="11" t="s">
        <v>56</v>
      </c>
      <c r="B81" s="9">
        <v>0</v>
      </c>
    </row>
    <row r="82" customHeight="1" spans="1:2">
      <c r="A82" s="11" t="s">
        <v>48</v>
      </c>
      <c r="B82" s="9">
        <v>0</v>
      </c>
    </row>
    <row r="83" customHeight="1" spans="1:2">
      <c r="A83" s="11" t="s">
        <v>16</v>
      </c>
      <c r="B83" s="9">
        <v>0</v>
      </c>
    </row>
    <row r="84" customHeight="1" spans="1:2">
      <c r="A84" s="11" t="s">
        <v>57</v>
      </c>
      <c r="B84" s="9">
        <v>0</v>
      </c>
    </row>
    <row r="85" customHeight="1" spans="1:2">
      <c r="A85" s="10" t="s">
        <v>58</v>
      </c>
      <c r="B85" s="9">
        <f>SUM(B86:B93)</f>
        <v>538</v>
      </c>
    </row>
    <row r="86" customHeight="1" spans="1:2">
      <c r="A86" s="11" t="s">
        <v>7</v>
      </c>
      <c r="B86" s="9">
        <v>235</v>
      </c>
    </row>
    <row r="87" customHeight="1" spans="1:2">
      <c r="A87" s="11" t="s">
        <v>8</v>
      </c>
      <c r="B87" s="9">
        <v>27</v>
      </c>
    </row>
    <row r="88" customHeight="1" spans="1:2">
      <c r="A88" s="11" t="s">
        <v>9</v>
      </c>
      <c r="B88" s="9">
        <v>0</v>
      </c>
    </row>
    <row r="89" customHeight="1" spans="1:2">
      <c r="A89" s="11" t="s">
        <v>59</v>
      </c>
      <c r="B89" s="9">
        <v>250</v>
      </c>
    </row>
    <row r="90" customHeight="1" spans="1:2">
      <c r="A90" s="11" t="s">
        <v>60</v>
      </c>
      <c r="B90" s="9">
        <v>0</v>
      </c>
    </row>
    <row r="91" customHeight="1" spans="1:2">
      <c r="A91" s="11" t="s">
        <v>48</v>
      </c>
      <c r="B91" s="9">
        <v>0</v>
      </c>
    </row>
    <row r="92" customHeight="1" spans="1:2">
      <c r="A92" s="11" t="s">
        <v>16</v>
      </c>
      <c r="B92" s="9">
        <v>26</v>
      </c>
    </row>
    <row r="93" customHeight="1" spans="1:2">
      <c r="A93" s="11" t="s">
        <v>61</v>
      </c>
      <c r="B93" s="9">
        <v>0</v>
      </c>
    </row>
    <row r="94" customHeight="1" spans="1:2">
      <c r="A94" s="10" t="s">
        <v>62</v>
      </c>
      <c r="B94" s="9">
        <f>SUM(B95:B106)</f>
        <v>0</v>
      </c>
    </row>
    <row r="95" customHeight="1" spans="1:2">
      <c r="A95" s="11" t="s">
        <v>7</v>
      </c>
      <c r="B95" s="9">
        <v>0</v>
      </c>
    </row>
    <row r="96" customHeight="1" spans="1:2">
      <c r="A96" s="11" t="s">
        <v>8</v>
      </c>
      <c r="B96" s="9">
        <v>0</v>
      </c>
    </row>
    <row r="97" customHeight="1" spans="1:2">
      <c r="A97" s="11" t="s">
        <v>9</v>
      </c>
      <c r="B97" s="9">
        <v>0</v>
      </c>
    </row>
    <row r="98" customHeight="1" spans="1:2">
      <c r="A98" s="11" t="s">
        <v>63</v>
      </c>
      <c r="B98" s="9">
        <v>0</v>
      </c>
    </row>
    <row r="99" customHeight="1" spans="1:2">
      <c r="A99" s="11" t="s">
        <v>64</v>
      </c>
      <c r="B99" s="9">
        <v>0</v>
      </c>
    </row>
    <row r="100" customHeight="1" spans="1:2">
      <c r="A100" s="11" t="s">
        <v>48</v>
      </c>
      <c r="B100" s="9">
        <v>0</v>
      </c>
    </row>
    <row r="101" customHeight="1" spans="1:2">
      <c r="A101" s="11" t="s">
        <v>65</v>
      </c>
      <c r="B101" s="9">
        <v>0</v>
      </c>
    </row>
    <row r="102" customHeight="1" spans="1:2">
      <c r="A102" s="11" t="s">
        <v>66</v>
      </c>
      <c r="B102" s="9">
        <v>0</v>
      </c>
    </row>
    <row r="103" customHeight="1" spans="1:2">
      <c r="A103" s="11" t="s">
        <v>67</v>
      </c>
      <c r="B103" s="9">
        <v>0</v>
      </c>
    </row>
    <row r="104" customHeight="1" spans="1:2">
      <c r="A104" s="11" t="s">
        <v>68</v>
      </c>
      <c r="B104" s="9">
        <v>0</v>
      </c>
    </row>
    <row r="105" customHeight="1" spans="1:2">
      <c r="A105" s="11" t="s">
        <v>16</v>
      </c>
      <c r="B105" s="9">
        <v>0</v>
      </c>
    </row>
    <row r="106" customHeight="1" spans="1:2">
      <c r="A106" s="11" t="s">
        <v>69</v>
      </c>
      <c r="B106" s="9">
        <v>0</v>
      </c>
    </row>
    <row r="107" customHeight="1" spans="1:2">
      <c r="A107" s="10" t="s">
        <v>70</v>
      </c>
      <c r="B107" s="9">
        <f>SUM(B108:B116)</f>
        <v>377</v>
      </c>
    </row>
    <row r="108" customHeight="1" spans="1:2">
      <c r="A108" s="11" t="s">
        <v>7</v>
      </c>
      <c r="B108" s="9">
        <v>136</v>
      </c>
    </row>
    <row r="109" customHeight="1" spans="1:2">
      <c r="A109" s="11" t="s">
        <v>8</v>
      </c>
      <c r="B109" s="9">
        <v>62</v>
      </c>
    </row>
    <row r="110" customHeight="1" spans="1:2">
      <c r="A110" s="11" t="s">
        <v>9</v>
      </c>
      <c r="B110" s="9">
        <v>0</v>
      </c>
    </row>
    <row r="111" customHeight="1" spans="1:2">
      <c r="A111" s="11" t="s">
        <v>71</v>
      </c>
      <c r="B111" s="9">
        <v>0</v>
      </c>
    </row>
    <row r="112" customHeight="1" spans="1:2">
      <c r="A112" s="11" t="s">
        <v>72</v>
      </c>
      <c r="B112" s="9">
        <v>0</v>
      </c>
    </row>
    <row r="113" customHeight="1" spans="1:2">
      <c r="A113" s="11" t="s">
        <v>73</v>
      </c>
      <c r="B113" s="9">
        <v>0</v>
      </c>
    </row>
    <row r="114" customHeight="1" spans="1:2">
      <c r="A114" s="11" t="s">
        <v>74</v>
      </c>
      <c r="B114" s="9">
        <v>0</v>
      </c>
    </row>
    <row r="115" customHeight="1" spans="1:2">
      <c r="A115" s="11" t="s">
        <v>16</v>
      </c>
      <c r="B115" s="9">
        <v>107</v>
      </c>
    </row>
    <row r="116" customHeight="1" spans="1:2">
      <c r="A116" s="11" t="s">
        <v>75</v>
      </c>
      <c r="B116" s="9">
        <v>72</v>
      </c>
    </row>
    <row r="117" customHeight="1" spans="1:2">
      <c r="A117" s="10" t="s">
        <v>76</v>
      </c>
      <c r="B117" s="9">
        <f>SUM(B118:B125)</f>
        <v>1181</v>
      </c>
    </row>
    <row r="118" customHeight="1" spans="1:2">
      <c r="A118" s="11" t="s">
        <v>7</v>
      </c>
      <c r="B118" s="9">
        <v>669</v>
      </c>
    </row>
    <row r="119" customHeight="1" spans="1:2">
      <c r="A119" s="11" t="s">
        <v>8</v>
      </c>
      <c r="B119" s="9">
        <v>217</v>
      </c>
    </row>
    <row r="120" customHeight="1" spans="1:2">
      <c r="A120" s="11" t="s">
        <v>9</v>
      </c>
      <c r="B120" s="9">
        <v>0</v>
      </c>
    </row>
    <row r="121" customHeight="1" spans="1:2">
      <c r="A121" s="11" t="s">
        <v>77</v>
      </c>
      <c r="B121" s="9">
        <v>225</v>
      </c>
    </row>
    <row r="122" customHeight="1" spans="1:2">
      <c r="A122" s="11" t="s">
        <v>78</v>
      </c>
      <c r="B122" s="9">
        <v>0</v>
      </c>
    </row>
    <row r="123" customHeight="1" spans="1:2">
      <c r="A123" s="11" t="s">
        <v>79</v>
      </c>
      <c r="B123" s="9">
        <v>0</v>
      </c>
    </row>
    <row r="124" customHeight="1" spans="1:2">
      <c r="A124" s="11" t="s">
        <v>16</v>
      </c>
      <c r="B124" s="9">
        <v>70</v>
      </c>
    </row>
    <row r="125" customHeight="1" spans="1:2">
      <c r="A125" s="11" t="s">
        <v>80</v>
      </c>
      <c r="B125" s="9">
        <v>0</v>
      </c>
    </row>
    <row r="126" customHeight="1" spans="1:2">
      <c r="A126" s="10" t="s">
        <v>81</v>
      </c>
      <c r="B126" s="9">
        <f>SUM(B127:B136)</f>
        <v>1018</v>
      </c>
    </row>
    <row r="127" customHeight="1" spans="1:2">
      <c r="A127" s="11" t="s">
        <v>7</v>
      </c>
      <c r="B127" s="9">
        <v>299</v>
      </c>
    </row>
    <row r="128" customHeight="1" spans="1:2">
      <c r="A128" s="11" t="s">
        <v>8</v>
      </c>
      <c r="B128" s="9">
        <v>5</v>
      </c>
    </row>
    <row r="129" customHeight="1" spans="1:2">
      <c r="A129" s="11" t="s">
        <v>9</v>
      </c>
      <c r="B129" s="9">
        <v>0</v>
      </c>
    </row>
    <row r="130" customHeight="1" spans="1:2">
      <c r="A130" s="11" t="s">
        <v>82</v>
      </c>
      <c r="B130" s="9">
        <v>0</v>
      </c>
    </row>
    <row r="131" customHeight="1" spans="1:2">
      <c r="A131" s="11" t="s">
        <v>83</v>
      </c>
      <c r="B131" s="9">
        <v>0</v>
      </c>
    </row>
    <row r="132" customHeight="1" spans="1:2">
      <c r="A132" s="11" t="s">
        <v>84</v>
      </c>
      <c r="B132" s="9">
        <v>3</v>
      </c>
    </row>
    <row r="133" customHeight="1" spans="1:2">
      <c r="A133" s="11" t="s">
        <v>85</v>
      </c>
      <c r="B133" s="9">
        <v>70</v>
      </c>
    </row>
    <row r="134" customHeight="1" spans="1:2">
      <c r="A134" s="11" t="s">
        <v>86</v>
      </c>
      <c r="B134" s="9">
        <v>570</v>
      </c>
    </row>
    <row r="135" customHeight="1" spans="1:2">
      <c r="A135" s="11" t="s">
        <v>16</v>
      </c>
      <c r="B135" s="9">
        <v>69</v>
      </c>
    </row>
    <row r="136" customHeight="1" spans="1:2">
      <c r="A136" s="11" t="s">
        <v>87</v>
      </c>
      <c r="B136" s="9">
        <v>2</v>
      </c>
    </row>
    <row r="137" customHeight="1" spans="1:2">
      <c r="A137" s="10" t="s">
        <v>88</v>
      </c>
      <c r="B137" s="9">
        <f>SUM(B138:B149)</f>
        <v>20</v>
      </c>
    </row>
    <row r="138" customHeight="1" spans="1:2">
      <c r="A138" s="11" t="s">
        <v>7</v>
      </c>
      <c r="B138" s="9">
        <v>0</v>
      </c>
    </row>
    <row r="139" customHeight="1" spans="1:2">
      <c r="A139" s="11" t="s">
        <v>8</v>
      </c>
      <c r="B139" s="9">
        <v>0</v>
      </c>
    </row>
    <row r="140" customHeight="1" spans="1:2">
      <c r="A140" s="11" t="s">
        <v>9</v>
      </c>
      <c r="B140" s="9">
        <v>0</v>
      </c>
    </row>
    <row r="141" customHeight="1" spans="1:2">
      <c r="A141" s="11" t="s">
        <v>89</v>
      </c>
      <c r="B141" s="9">
        <v>0</v>
      </c>
    </row>
    <row r="142" customHeight="1" spans="1:2">
      <c r="A142" s="11" t="s">
        <v>90</v>
      </c>
      <c r="B142" s="9">
        <v>0</v>
      </c>
    </row>
    <row r="143" customHeight="1" spans="1:2">
      <c r="A143" s="11" t="s">
        <v>91</v>
      </c>
      <c r="B143" s="9">
        <v>20</v>
      </c>
    </row>
    <row r="144" customHeight="1" spans="1:2">
      <c r="A144" s="11" t="s">
        <v>92</v>
      </c>
      <c r="B144" s="9">
        <v>0</v>
      </c>
    </row>
    <row r="145" customHeight="1" spans="1:2">
      <c r="A145" s="11" t="s">
        <v>93</v>
      </c>
      <c r="B145" s="9">
        <v>0</v>
      </c>
    </row>
    <row r="146" customHeight="1" spans="1:2">
      <c r="A146" s="11" t="s">
        <v>94</v>
      </c>
      <c r="B146" s="9">
        <v>0</v>
      </c>
    </row>
    <row r="147" customHeight="1" spans="1:2">
      <c r="A147" s="11" t="s">
        <v>95</v>
      </c>
      <c r="B147" s="9">
        <v>0</v>
      </c>
    </row>
    <row r="148" customHeight="1" spans="1:2">
      <c r="A148" s="11" t="s">
        <v>16</v>
      </c>
      <c r="B148" s="9">
        <v>0</v>
      </c>
    </row>
    <row r="149" customHeight="1" spans="1:2">
      <c r="A149" s="11" t="s">
        <v>96</v>
      </c>
      <c r="B149" s="9">
        <v>0</v>
      </c>
    </row>
    <row r="150" customHeight="1" spans="1:2">
      <c r="A150" s="10" t="s">
        <v>97</v>
      </c>
      <c r="B150" s="9">
        <f>SUM(B151:B156)</f>
        <v>0</v>
      </c>
    </row>
    <row r="151" customHeight="1" spans="1:2">
      <c r="A151" s="11" t="s">
        <v>7</v>
      </c>
      <c r="B151" s="9">
        <v>0</v>
      </c>
    </row>
    <row r="152" customHeight="1" spans="1:2">
      <c r="A152" s="11" t="s">
        <v>8</v>
      </c>
      <c r="B152" s="9">
        <v>0</v>
      </c>
    </row>
    <row r="153" customHeight="1" spans="1:2">
      <c r="A153" s="11" t="s">
        <v>9</v>
      </c>
      <c r="B153" s="9">
        <v>0</v>
      </c>
    </row>
    <row r="154" customHeight="1" spans="1:2">
      <c r="A154" s="11" t="s">
        <v>98</v>
      </c>
      <c r="B154" s="9">
        <v>0</v>
      </c>
    </row>
    <row r="155" customHeight="1" spans="1:2">
      <c r="A155" s="11" t="s">
        <v>16</v>
      </c>
      <c r="B155" s="9">
        <v>0</v>
      </c>
    </row>
    <row r="156" customHeight="1" spans="1:2">
      <c r="A156" s="11" t="s">
        <v>99</v>
      </c>
      <c r="B156" s="9">
        <v>0</v>
      </c>
    </row>
    <row r="157" customHeight="1" spans="1:2">
      <c r="A157" s="10" t="s">
        <v>100</v>
      </c>
      <c r="B157" s="9">
        <f>SUM(B158:B164)</f>
        <v>0</v>
      </c>
    </row>
    <row r="158" customHeight="1" spans="1:2">
      <c r="A158" s="11" t="s">
        <v>7</v>
      </c>
      <c r="B158" s="9">
        <v>0</v>
      </c>
    </row>
    <row r="159" customHeight="1" spans="1:2">
      <c r="A159" s="11" t="s">
        <v>8</v>
      </c>
      <c r="B159" s="9">
        <v>0</v>
      </c>
    </row>
    <row r="160" customHeight="1" spans="1:2">
      <c r="A160" s="11" t="s">
        <v>9</v>
      </c>
      <c r="B160" s="9">
        <v>0</v>
      </c>
    </row>
    <row r="161" customHeight="1" spans="1:2">
      <c r="A161" s="11" t="s">
        <v>101</v>
      </c>
      <c r="B161" s="9">
        <v>0</v>
      </c>
    </row>
    <row r="162" customHeight="1" spans="1:2">
      <c r="A162" s="11" t="s">
        <v>102</v>
      </c>
      <c r="B162" s="9">
        <v>0</v>
      </c>
    </row>
    <row r="163" customHeight="1" spans="1:2">
      <c r="A163" s="11" t="s">
        <v>16</v>
      </c>
      <c r="B163" s="9">
        <v>0</v>
      </c>
    </row>
    <row r="164" customHeight="1" spans="1:2">
      <c r="A164" s="11" t="s">
        <v>103</v>
      </c>
      <c r="B164" s="9">
        <v>0</v>
      </c>
    </row>
    <row r="165" customHeight="1" spans="1:2">
      <c r="A165" s="10" t="s">
        <v>104</v>
      </c>
      <c r="B165" s="9">
        <f>SUM(B166:B170)</f>
        <v>250</v>
      </c>
    </row>
    <row r="166" customHeight="1" spans="1:2">
      <c r="A166" s="11" t="s">
        <v>7</v>
      </c>
      <c r="B166" s="9">
        <v>118</v>
      </c>
    </row>
    <row r="167" customHeight="1" spans="1:2">
      <c r="A167" s="11" t="s">
        <v>8</v>
      </c>
      <c r="B167" s="9">
        <v>132</v>
      </c>
    </row>
    <row r="168" customHeight="1" spans="1:2">
      <c r="A168" s="11" t="s">
        <v>9</v>
      </c>
      <c r="B168" s="9">
        <v>0</v>
      </c>
    </row>
    <row r="169" customHeight="1" spans="1:2">
      <c r="A169" s="11" t="s">
        <v>105</v>
      </c>
      <c r="B169" s="9">
        <v>0</v>
      </c>
    </row>
    <row r="170" customHeight="1" spans="1:2">
      <c r="A170" s="11" t="s">
        <v>106</v>
      </c>
      <c r="B170" s="9">
        <v>0</v>
      </c>
    </row>
    <row r="171" customHeight="1" spans="1:2">
      <c r="A171" s="10" t="s">
        <v>107</v>
      </c>
      <c r="B171" s="9">
        <f>SUM(B172:B177)</f>
        <v>126</v>
      </c>
    </row>
    <row r="172" customHeight="1" spans="1:2">
      <c r="A172" s="11" t="s">
        <v>7</v>
      </c>
      <c r="B172" s="9">
        <v>54</v>
      </c>
    </row>
    <row r="173" customHeight="1" spans="1:2">
      <c r="A173" s="11" t="s">
        <v>8</v>
      </c>
      <c r="B173" s="9">
        <v>72</v>
      </c>
    </row>
    <row r="174" customHeight="1" spans="1:2">
      <c r="A174" s="11" t="s">
        <v>9</v>
      </c>
      <c r="B174" s="9">
        <v>0</v>
      </c>
    </row>
    <row r="175" customHeight="1" spans="1:2">
      <c r="A175" s="11" t="s">
        <v>21</v>
      </c>
      <c r="B175" s="9">
        <v>0</v>
      </c>
    </row>
    <row r="176" customHeight="1" spans="1:2">
      <c r="A176" s="11" t="s">
        <v>16</v>
      </c>
      <c r="B176" s="9">
        <v>0</v>
      </c>
    </row>
    <row r="177" customHeight="1" spans="1:2">
      <c r="A177" s="11" t="s">
        <v>108</v>
      </c>
      <c r="B177" s="9">
        <v>0</v>
      </c>
    </row>
    <row r="178" customHeight="1" spans="1:2">
      <c r="A178" s="10" t="s">
        <v>109</v>
      </c>
      <c r="B178" s="9">
        <f>SUM(B179:B184)</f>
        <v>598</v>
      </c>
    </row>
    <row r="179" customHeight="1" spans="1:2">
      <c r="A179" s="11" t="s">
        <v>7</v>
      </c>
      <c r="B179" s="9">
        <v>278</v>
      </c>
    </row>
    <row r="180" customHeight="1" spans="1:2">
      <c r="A180" s="11" t="s">
        <v>8</v>
      </c>
      <c r="B180" s="9">
        <v>134</v>
      </c>
    </row>
    <row r="181" customHeight="1" spans="1:2">
      <c r="A181" s="11" t="s">
        <v>9</v>
      </c>
      <c r="B181" s="9">
        <v>0</v>
      </c>
    </row>
    <row r="182" customHeight="1" spans="1:2">
      <c r="A182" s="11" t="s">
        <v>110</v>
      </c>
      <c r="B182" s="9">
        <v>0</v>
      </c>
    </row>
    <row r="183" customHeight="1" spans="1:2">
      <c r="A183" s="11" t="s">
        <v>16</v>
      </c>
      <c r="B183" s="9">
        <v>0</v>
      </c>
    </row>
    <row r="184" customHeight="1" spans="1:2">
      <c r="A184" s="11" t="s">
        <v>111</v>
      </c>
      <c r="B184" s="9">
        <v>186</v>
      </c>
    </row>
    <row r="185" customHeight="1" spans="1:2">
      <c r="A185" s="10" t="s">
        <v>112</v>
      </c>
      <c r="B185" s="9">
        <f>SUM(B186:B191)</f>
        <v>3144</v>
      </c>
    </row>
    <row r="186" customHeight="1" spans="1:2">
      <c r="A186" s="11" t="s">
        <v>7</v>
      </c>
      <c r="B186" s="9">
        <v>1275</v>
      </c>
    </row>
    <row r="187" customHeight="1" spans="1:2">
      <c r="A187" s="11" t="s">
        <v>8</v>
      </c>
      <c r="B187" s="9">
        <v>901</v>
      </c>
    </row>
    <row r="188" customHeight="1" spans="1:2">
      <c r="A188" s="11" t="s">
        <v>9</v>
      </c>
      <c r="B188" s="9">
        <v>0</v>
      </c>
    </row>
    <row r="189" customHeight="1" spans="1:2">
      <c r="A189" s="11" t="s">
        <v>113</v>
      </c>
      <c r="B189" s="9">
        <v>0</v>
      </c>
    </row>
    <row r="190" customHeight="1" spans="1:2">
      <c r="A190" s="11" t="s">
        <v>16</v>
      </c>
      <c r="B190" s="9">
        <v>125</v>
      </c>
    </row>
    <row r="191" customHeight="1" spans="1:2">
      <c r="A191" s="11" t="s">
        <v>114</v>
      </c>
      <c r="B191" s="9">
        <v>843</v>
      </c>
    </row>
    <row r="192" customHeight="1" spans="1:2">
      <c r="A192" s="10" t="s">
        <v>115</v>
      </c>
      <c r="B192" s="9">
        <f>SUM(B193:B198)</f>
        <v>1193</v>
      </c>
    </row>
    <row r="193" customHeight="1" spans="1:2">
      <c r="A193" s="11" t="s">
        <v>7</v>
      </c>
      <c r="B193" s="9">
        <v>189</v>
      </c>
    </row>
    <row r="194" customHeight="1" spans="1:2">
      <c r="A194" s="11" t="s">
        <v>8</v>
      </c>
      <c r="B194" s="9">
        <v>318</v>
      </c>
    </row>
    <row r="195" customHeight="1" spans="1:2">
      <c r="A195" s="11" t="s">
        <v>9</v>
      </c>
      <c r="B195" s="9">
        <v>0</v>
      </c>
    </row>
    <row r="196" customHeight="1" spans="1:2">
      <c r="A196" s="11" t="s">
        <v>116</v>
      </c>
      <c r="B196" s="9">
        <v>0</v>
      </c>
    </row>
    <row r="197" customHeight="1" spans="1:2">
      <c r="A197" s="11" t="s">
        <v>16</v>
      </c>
      <c r="B197" s="9">
        <v>110</v>
      </c>
    </row>
    <row r="198" customHeight="1" spans="1:2">
      <c r="A198" s="11" t="s">
        <v>117</v>
      </c>
      <c r="B198" s="9">
        <v>576</v>
      </c>
    </row>
    <row r="199" customHeight="1" spans="1:2">
      <c r="A199" s="10" t="s">
        <v>118</v>
      </c>
      <c r="B199" s="9">
        <f>SUM(B200:B205)</f>
        <v>1336</v>
      </c>
    </row>
    <row r="200" customHeight="1" spans="1:2">
      <c r="A200" s="11" t="s">
        <v>7</v>
      </c>
      <c r="B200" s="9">
        <v>245</v>
      </c>
    </row>
    <row r="201" customHeight="1" spans="1:2">
      <c r="A201" s="11" t="s">
        <v>8</v>
      </c>
      <c r="B201" s="9">
        <v>499</v>
      </c>
    </row>
    <row r="202" customHeight="1" spans="1:2">
      <c r="A202" s="11" t="s">
        <v>9</v>
      </c>
      <c r="B202" s="9">
        <v>0</v>
      </c>
    </row>
    <row r="203" customHeight="1" spans="1:2">
      <c r="A203" s="11" t="s">
        <v>119</v>
      </c>
      <c r="B203" s="9">
        <v>0</v>
      </c>
    </row>
    <row r="204" customHeight="1" spans="1:2">
      <c r="A204" s="11" t="s">
        <v>16</v>
      </c>
      <c r="B204" s="9">
        <v>0</v>
      </c>
    </row>
    <row r="205" customHeight="1" spans="1:2">
      <c r="A205" s="11" t="s">
        <v>120</v>
      </c>
      <c r="B205" s="9">
        <v>592</v>
      </c>
    </row>
    <row r="206" customHeight="1" spans="1:2">
      <c r="A206" s="10" t="s">
        <v>121</v>
      </c>
      <c r="B206" s="9">
        <f>SUM(B207:B213)</f>
        <v>433</v>
      </c>
    </row>
    <row r="207" customHeight="1" spans="1:2">
      <c r="A207" s="11" t="s">
        <v>7</v>
      </c>
      <c r="B207" s="9">
        <v>165</v>
      </c>
    </row>
    <row r="208" customHeight="1" spans="1:2">
      <c r="A208" s="11" t="s">
        <v>8</v>
      </c>
      <c r="B208" s="9">
        <v>153</v>
      </c>
    </row>
    <row r="209" customHeight="1" spans="1:2">
      <c r="A209" s="11" t="s">
        <v>9</v>
      </c>
      <c r="B209" s="9">
        <v>0</v>
      </c>
    </row>
    <row r="210" customHeight="1" spans="1:2">
      <c r="A210" s="11" t="s">
        <v>122</v>
      </c>
      <c r="B210" s="9">
        <v>50</v>
      </c>
    </row>
    <row r="211" customHeight="1" spans="1:2">
      <c r="A211" s="11" t="s">
        <v>123</v>
      </c>
      <c r="B211" s="9">
        <v>0</v>
      </c>
    </row>
    <row r="212" customHeight="1" spans="1:2">
      <c r="A212" s="11" t="s">
        <v>16</v>
      </c>
      <c r="B212" s="9">
        <v>0</v>
      </c>
    </row>
    <row r="213" customHeight="1" spans="1:2">
      <c r="A213" s="11" t="s">
        <v>124</v>
      </c>
      <c r="B213" s="9">
        <v>65</v>
      </c>
    </row>
    <row r="214" customHeight="1" spans="1:2">
      <c r="A214" s="10" t="s">
        <v>125</v>
      </c>
      <c r="B214" s="9">
        <f>SUM(B215:B219)</f>
        <v>0</v>
      </c>
    </row>
    <row r="215" customHeight="1" spans="1:2">
      <c r="A215" s="11" t="s">
        <v>7</v>
      </c>
      <c r="B215" s="9">
        <v>0</v>
      </c>
    </row>
    <row r="216" customHeight="1" spans="1:2">
      <c r="A216" s="11" t="s">
        <v>8</v>
      </c>
      <c r="B216" s="9">
        <v>0</v>
      </c>
    </row>
    <row r="217" customHeight="1" spans="1:2">
      <c r="A217" s="11" t="s">
        <v>9</v>
      </c>
      <c r="B217" s="9">
        <v>0</v>
      </c>
    </row>
    <row r="218" customHeight="1" spans="1:2">
      <c r="A218" s="11" t="s">
        <v>16</v>
      </c>
      <c r="B218" s="9">
        <v>0</v>
      </c>
    </row>
    <row r="219" customHeight="1" spans="1:2">
      <c r="A219" s="11" t="s">
        <v>126</v>
      </c>
      <c r="B219" s="9">
        <v>0</v>
      </c>
    </row>
    <row r="220" customHeight="1" spans="1:2">
      <c r="A220" s="10" t="s">
        <v>127</v>
      </c>
      <c r="B220" s="9">
        <f>SUM(B221:B225)</f>
        <v>986</v>
      </c>
    </row>
    <row r="221" customHeight="1" spans="1:2">
      <c r="A221" s="11" t="s">
        <v>7</v>
      </c>
      <c r="B221" s="9">
        <v>181</v>
      </c>
    </row>
    <row r="222" customHeight="1" spans="1:2">
      <c r="A222" s="11" t="s">
        <v>8</v>
      </c>
      <c r="B222" s="9">
        <v>169</v>
      </c>
    </row>
    <row r="223" customHeight="1" spans="1:2">
      <c r="A223" s="11" t="s">
        <v>9</v>
      </c>
      <c r="B223" s="9">
        <v>0</v>
      </c>
    </row>
    <row r="224" customHeight="1" spans="1:2">
      <c r="A224" s="11" t="s">
        <v>16</v>
      </c>
      <c r="B224" s="9">
        <v>39</v>
      </c>
    </row>
    <row r="225" customHeight="1" spans="1:2">
      <c r="A225" s="11" t="s">
        <v>128</v>
      </c>
      <c r="B225" s="9">
        <v>597</v>
      </c>
    </row>
    <row r="226" customHeight="1" spans="1:2">
      <c r="A226" s="10" t="s">
        <v>129</v>
      </c>
      <c r="B226" s="9">
        <f>SUM(B227:B232)</f>
        <v>0</v>
      </c>
    </row>
    <row r="227" customHeight="1" spans="1:2">
      <c r="A227" s="11" t="s">
        <v>7</v>
      </c>
      <c r="B227" s="9">
        <v>0</v>
      </c>
    </row>
    <row r="228" customHeight="1" spans="1:2">
      <c r="A228" s="11" t="s">
        <v>8</v>
      </c>
      <c r="B228" s="9">
        <v>0</v>
      </c>
    </row>
    <row r="229" customHeight="1" spans="1:2">
      <c r="A229" s="11" t="s">
        <v>9</v>
      </c>
      <c r="B229" s="9">
        <v>0</v>
      </c>
    </row>
    <row r="230" customHeight="1" spans="1:2">
      <c r="A230" s="11" t="s">
        <v>130</v>
      </c>
      <c r="B230" s="9">
        <v>0</v>
      </c>
    </row>
    <row r="231" customHeight="1" spans="1:2">
      <c r="A231" s="11" t="s">
        <v>16</v>
      </c>
      <c r="B231" s="9">
        <v>0</v>
      </c>
    </row>
    <row r="232" customHeight="1" spans="1:2">
      <c r="A232" s="11" t="s">
        <v>131</v>
      </c>
      <c r="B232" s="9">
        <v>0</v>
      </c>
    </row>
    <row r="233" customHeight="1" spans="1:2">
      <c r="A233" s="10" t="s">
        <v>132</v>
      </c>
      <c r="B233" s="9">
        <f>SUM(B234:B247)</f>
        <v>2368</v>
      </c>
    </row>
    <row r="234" customHeight="1" spans="1:2">
      <c r="A234" s="11" t="s">
        <v>7</v>
      </c>
      <c r="B234" s="9">
        <v>1513</v>
      </c>
    </row>
    <row r="235" customHeight="1" spans="1:2">
      <c r="A235" s="11" t="s">
        <v>8</v>
      </c>
      <c r="B235" s="9">
        <v>15</v>
      </c>
    </row>
    <row r="236" customHeight="1" spans="1:2">
      <c r="A236" s="11" t="s">
        <v>9</v>
      </c>
      <c r="B236" s="9">
        <v>0</v>
      </c>
    </row>
    <row r="237" customHeight="1" spans="1:2">
      <c r="A237" s="11" t="s">
        <v>133</v>
      </c>
      <c r="B237" s="9">
        <v>53</v>
      </c>
    </row>
    <row r="238" customHeight="1" spans="1:2">
      <c r="A238" s="11" t="s">
        <v>134</v>
      </c>
      <c r="B238" s="9">
        <v>103</v>
      </c>
    </row>
    <row r="239" customHeight="1" spans="1:2">
      <c r="A239" s="11" t="s">
        <v>48</v>
      </c>
      <c r="B239" s="9">
        <v>13</v>
      </c>
    </row>
    <row r="240" customHeight="1" spans="1:2">
      <c r="A240" s="11" t="s">
        <v>135</v>
      </c>
      <c r="B240" s="9">
        <v>35</v>
      </c>
    </row>
    <row r="241" customHeight="1" spans="1:2">
      <c r="A241" s="11" t="s">
        <v>136</v>
      </c>
      <c r="B241" s="9">
        <v>0</v>
      </c>
    </row>
    <row r="242" customHeight="1" spans="1:2">
      <c r="A242" s="11" t="s">
        <v>137</v>
      </c>
      <c r="B242" s="9">
        <v>0</v>
      </c>
    </row>
    <row r="243" customHeight="1" spans="1:2">
      <c r="A243" s="11" t="s">
        <v>138</v>
      </c>
      <c r="B243" s="9">
        <v>0</v>
      </c>
    </row>
    <row r="244" customHeight="1" spans="1:2">
      <c r="A244" s="11" t="s">
        <v>139</v>
      </c>
      <c r="B244" s="9">
        <v>0</v>
      </c>
    </row>
    <row r="245" customHeight="1" spans="1:2">
      <c r="A245" s="11" t="s">
        <v>140</v>
      </c>
      <c r="B245" s="9">
        <v>50</v>
      </c>
    </row>
    <row r="246" customHeight="1" spans="1:2">
      <c r="A246" s="11" t="s">
        <v>16</v>
      </c>
      <c r="B246" s="9">
        <v>0</v>
      </c>
    </row>
    <row r="247" customHeight="1" spans="1:2">
      <c r="A247" s="11" t="s">
        <v>141</v>
      </c>
      <c r="B247" s="9">
        <v>586</v>
      </c>
    </row>
    <row r="248" customHeight="1" spans="1:2">
      <c r="A248" s="10" t="s">
        <v>142</v>
      </c>
      <c r="B248" s="9">
        <f>SUM(B249:B250)</f>
        <v>493</v>
      </c>
    </row>
    <row r="249" customHeight="1" spans="1:2">
      <c r="A249" s="11" t="s">
        <v>143</v>
      </c>
      <c r="B249" s="9">
        <v>0</v>
      </c>
    </row>
    <row r="250" customHeight="1" spans="1:2">
      <c r="A250" s="11" t="s">
        <v>144</v>
      </c>
      <c r="B250" s="9">
        <v>493</v>
      </c>
    </row>
    <row r="251" customHeight="1" spans="1:2">
      <c r="A251" s="10" t="s">
        <v>145</v>
      </c>
      <c r="B251" s="9">
        <f>SUM(B252,B259,B262,B265,B271,B276,B278,B283,B289)</f>
        <v>0</v>
      </c>
    </row>
    <row r="252" customHeight="1" spans="1:2">
      <c r="A252" s="10" t="s">
        <v>146</v>
      </c>
      <c r="B252" s="9">
        <f>SUM(B253:B258)</f>
        <v>0</v>
      </c>
    </row>
    <row r="253" customHeight="1" spans="1:2">
      <c r="A253" s="11" t="s">
        <v>7</v>
      </c>
      <c r="B253" s="9">
        <v>0</v>
      </c>
    </row>
    <row r="254" customHeight="1" spans="1:2">
      <c r="A254" s="11" t="s">
        <v>8</v>
      </c>
      <c r="B254" s="9">
        <v>0</v>
      </c>
    </row>
    <row r="255" customHeight="1" spans="1:2">
      <c r="A255" s="11" t="s">
        <v>9</v>
      </c>
      <c r="B255" s="9">
        <v>0</v>
      </c>
    </row>
    <row r="256" customHeight="1" spans="1:2">
      <c r="A256" s="11" t="s">
        <v>113</v>
      </c>
      <c r="B256" s="9">
        <v>0</v>
      </c>
    </row>
    <row r="257" customHeight="1" spans="1:2">
      <c r="A257" s="11" t="s">
        <v>16</v>
      </c>
      <c r="B257" s="9">
        <v>0</v>
      </c>
    </row>
    <row r="258" customHeight="1" spans="1:2">
      <c r="A258" s="11" t="s">
        <v>147</v>
      </c>
      <c r="B258" s="9">
        <v>0</v>
      </c>
    </row>
    <row r="259" customHeight="1" spans="1:2">
      <c r="A259" s="10" t="s">
        <v>148</v>
      </c>
      <c r="B259" s="9">
        <f>SUM(B260:B261)</f>
        <v>0</v>
      </c>
    </row>
    <row r="260" customHeight="1" spans="1:2">
      <c r="A260" s="11" t="s">
        <v>149</v>
      </c>
      <c r="B260" s="9">
        <v>0</v>
      </c>
    </row>
    <row r="261" customHeight="1" spans="1:2">
      <c r="A261" s="11" t="s">
        <v>150</v>
      </c>
      <c r="B261" s="9">
        <v>0</v>
      </c>
    </row>
    <row r="262" customHeight="1" spans="1:2">
      <c r="A262" s="10" t="s">
        <v>151</v>
      </c>
      <c r="B262" s="9">
        <f>SUM(B263:B264)</f>
        <v>0</v>
      </c>
    </row>
    <row r="263" customHeight="1" spans="1:2">
      <c r="A263" s="11" t="s">
        <v>152</v>
      </c>
      <c r="B263" s="9">
        <v>0</v>
      </c>
    </row>
    <row r="264" customHeight="1" spans="1:2">
      <c r="A264" s="11" t="s">
        <v>153</v>
      </c>
      <c r="B264" s="9">
        <v>0</v>
      </c>
    </row>
    <row r="265" customHeight="1" spans="1:2">
      <c r="A265" s="10" t="s">
        <v>154</v>
      </c>
      <c r="B265" s="9">
        <f>SUM(B266:B270)</f>
        <v>0</v>
      </c>
    </row>
    <row r="266" customHeight="1" spans="1:2">
      <c r="A266" s="11" t="s">
        <v>155</v>
      </c>
      <c r="B266" s="9">
        <v>0</v>
      </c>
    </row>
    <row r="267" customHeight="1" spans="1:2">
      <c r="A267" s="11" t="s">
        <v>156</v>
      </c>
      <c r="B267" s="9">
        <v>0</v>
      </c>
    </row>
    <row r="268" customHeight="1" spans="1:2">
      <c r="A268" s="11" t="s">
        <v>157</v>
      </c>
      <c r="B268" s="9">
        <v>0</v>
      </c>
    </row>
    <row r="269" customHeight="1" spans="1:2">
      <c r="A269" s="11" t="s">
        <v>158</v>
      </c>
      <c r="B269" s="9">
        <v>0</v>
      </c>
    </row>
    <row r="270" customHeight="1" spans="1:2">
      <c r="A270" s="11" t="s">
        <v>159</v>
      </c>
      <c r="B270" s="9">
        <v>0</v>
      </c>
    </row>
    <row r="271" customHeight="1" spans="1:2">
      <c r="A271" s="10" t="s">
        <v>160</v>
      </c>
      <c r="B271" s="9">
        <f>SUM(B272:B275)</f>
        <v>0</v>
      </c>
    </row>
    <row r="272" customHeight="1" spans="1:2">
      <c r="A272" s="11" t="s">
        <v>161</v>
      </c>
      <c r="B272" s="9">
        <v>0</v>
      </c>
    </row>
    <row r="273" customHeight="1" spans="1:2">
      <c r="A273" s="11" t="s">
        <v>162</v>
      </c>
      <c r="B273" s="9">
        <v>0</v>
      </c>
    </row>
    <row r="274" customHeight="1" spans="1:2">
      <c r="A274" s="11" t="s">
        <v>163</v>
      </c>
      <c r="B274" s="9">
        <v>0</v>
      </c>
    </row>
    <row r="275" customHeight="1" spans="1:2">
      <c r="A275" s="11" t="s">
        <v>164</v>
      </c>
      <c r="B275" s="9">
        <v>0</v>
      </c>
    </row>
    <row r="276" customHeight="1" spans="1:2">
      <c r="A276" s="10" t="s">
        <v>165</v>
      </c>
      <c r="B276" s="9">
        <f>B277</f>
        <v>0</v>
      </c>
    </row>
    <row r="277" customHeight="1" spans="1:2">
      <c r="A277" s="11" t="s">
        <v>166</v>
      </c>
      <c r="B277" s="9">
        <v>0</v>
      </c>
    </row>
    <row r="278" customHeight="1" spans="1:2">
      <c r="A278" s="10" t="s">
        <v>167</v>
      </c>
      <c r="B278" s="9">
        <f>SUM(B279:B282)</f>
        <v>0</v>
      </c>
    </row>
    <row r="279" customHeight="1" spans="1:2">
      <c r="A279" s="11" t="s">
        <v>168</v>
      </c>
      <c r="B279" s="9">
        <v>0</v>
      </c>
    </row>
    <row r="280" customHeight="1" spans="1:2">
      <c r="A280" s="11" t="s">
        <v>169</v>
      </c>
      <c r="B280" s="9">
        <v>0</v>
      </c>
    </row>
    <row r="281" customHeight="1" spans="1:2">
      <c r="A281" s="11" t="s">
        <v>170</v>
      </c>
      <c r="B281" s="9">
        <v>0</v>
      </c>
    </row>
    <row r="282" customHeight="1" spans="1:2">
      <c r="A282" s="11" t="s">
        <v>171</v>
      </c>
      <c r="B282" s="9">
        <v>0</v>
      </c>
    </row>
    <row r="283" customHeight="1" spans="1:2">
      <c r="A283" s="10" t="s">
        <v>172</v>
      </c>
      <c r="B283" s="9">
        <f>SUM(B284:B288)</f>
        <v>0</v>
      </c>
    </row>
    <row r="284" customHeight="1" spans="1:2">
      <c r="A284" s="11" t="s">
        <v>7</v>
      </c>
      <c r="B284" s="9">
        <v>0</v>
      </c>
    </row>
    <row r="285" customHeight="1" spans="1:2">
      <c r="A285" s="11" t="s">
        <v>8</v>
      </c>
      <c r="B285" s="9">
        <v>0</v>
      </c>
    </row>
    <row r="286" customHeight="1" spans="1:2">
      <c r="A286" s="11" t="s">
        <v>9</v>
      </c>
      <c r="B286" s="9">
        <v>0</v>
      </c>
    </row>
    <row r="287" customHeight="1" spans="1:2">
      <c r="A287" s="11" t="s">
        <v>16</v>
      </c>
      <c r="B287" s="9">
        <v>0</v>
      </c>
    </row>
    <row r="288" customHeight="1" spans="1:2">
      <c r="A288" s="11" t="s">
        <v>173</v>
      </c>
      <c r="B288" s="9">
        <v>0</v>
      </c>
    </row>
    <row r="289" customHeight="1" spans="1:2">
      <c r="A289" s="10" t="s">
        <v>174</v>
      </c>
      <c r="B289" s="9">
        <f t="shared" ref="B289:B294" si="0">B290</f>
        <v>0</v>
      </c>
    </row>
    <row r="290" customHeight="1" spans="1:2">
      <c r="A290" s="11" t="s">
        <v>175</v>
      </c>
      <c r="B290" s="9">
        <v>0</v>
      </c>
    </row>
    <row r="291" customHeight="1" spans="1:2">
      <c r="A291" s="10" t="s">
        <v>176</v>
      </c>
      <c r="B291" s="9">
        <f>SUM(B292,B294,B296,B298,B308)</f>
        <v>188</v>
      </c>
    </row>
    <row r="292" customHeight="1" spans="1:2">
      <c r="A292" s="10" t="s">
        <v>177</v>
      </c>
      <c r="B292" s="9">
        <f t="shared" si="0"/>
        <v>0</v>
      </c>
    </row>
    <row r="293" customHeight="1" spans="1:2">
      <c r="A293" s="11" t="s">
        <v>178</v>
      </c>
      <c r="B293" s="9">
        <v>0</v>
      </c>
    </row>
    <row r="294" customHeight="1" spans="1:2">
      <c r="A294" s="10" t="s">
        <v>179</v>
      </c>
      <c r="B294" s="9">
        <f t="shared" si="0"/>
        <v>0</v>
      </c>
    </row>
    <row r="295" customHeight="1" spans="1:2">
      <c r="A295" s="11" t="s">
        <v>180</v>
      </c>
      <c r="B295" s="9">
        <v>0</v>
      </c>
    </row>
    <row r="296" customHeight="1" spans="1:2">
      <c r="A296" s="10" t="s">
        <v>181</v>
      </c>
      <c r="B296" s="9">
        <f>B297</f>
        <v>0</v>
      </c>
    </row>
    <row r="297" customHeight="1" spans="1:2">
      <c r="A297" s="11" t="s">
        <v>182</v>
      </c>
      <c r="B297" s="9">
        <v>0</v>
      </c>
    </row>
    <row r="298" customHeight="1" spans="1:2">
      <c r="A298" s="10" t="s">
        <v>183</v>
      </c>
      <c r="B298" s="9">
        <f>SUM(B299:B307)</f>
        <v>183</v>
      </c>
    </row>
    <row r="299" customHeight="1" spans="1:2">
      <c r="A299" s="11" t="s">
        <v>184</v>
      </c>
      <c r="B299" s="9">
        <v>63</v>
      </c>
    </row>
    <row r="300" customHeight="1" spans="1:2">
      <c r="A300" s="11" t="s">
        <v>185</v>
      </c>
      <c r="B300" s="9">
        <v>0</v>
      </c>
    </row>
    <row r="301" customHeight="1" spans="1:2">
      <c r="A301" s="11" t="s">
        <v>186</v>
      </c>
      <c r="B301" s="9">
        <v>0</v>
      </c>
    </row>
    <row r="302" customHeight="1" spans="1:2">
      <c r="A302" s="11" t="s">
        <v>187</v>
      </c>
      <c r="B302" s="9">
        <v>0</v>
      </c>
    </row>
    <row r="303" customHeight="1" spans="1:2">
      <c r="A303" s="11" t="s">
        <v>188</v>
      </c>
      <c r="B303" s="9">
        <v>0</v>
      </c>
    </row>
    <row r="304" customHeight="1" spans="1:2">
      <c r="A304" s="11" t="s">
        <v>189</v>
      </c>
      <c r="B304" s="9">
        <v>0</v>
      </c>
    </row>
    <row r="305" customHeight="1" spans="1:2">
      <c r="A305" s="11" t="s">
        <v>190</v>
      </c>
      <c r="B305" s="9">
        <v>120</v>
      </c>
    </row>
    <row r="306" customHeight="1" spans="1:2">
      <c r="A306" s="11" t="s">
        <v>191</v>
      </c>
      <c r="B306" s="9">
        <v>0</v>
      </c>
    </row>
    <row r="307" customHeight="1" spans="1:2">
      <c r="A307" s="11" t="s">
        <v>192</v>
      </c>
      <c r="B307" s="9">
        <v>0</v>
      </c>
    </row>
    <row r="308" customHeight="1" spans="1:2">
      <c r="A308" s="10" t="s">
        <v>193</v>
      </c>
      <c r="B308" s="9">
        <f>B309</f>
        <v>5</v>
      </c>
    </row>
    <row r="309" customHeight="1" spans="1:2">
      <c r="A309" s="11" t="s">
        <v>194</v>
      </c>
      <c r="B309" s="9">
        <v>5</v>
      </c>
    </row>
    <row r="310" customHeight="1" spans="1:2">
      <c r="A310" s="10" t="s">
        <v>195</v>
      </c>
      <c r="B310" s="9">
        <f>SUM(B311,B314,B325,B332,B340,B349,B365,B375,B385,B393,B399)</f>
        <v>17589</v>
      </c>
    </row>
    <row r="311" customHeight="1" spans="1:2">
      <c r="A311" s="10" t="s">
        <v>196</v>
      </c>
      <c r="B311" s="9">
        <f>SUM(B312:B313)</f>
        <v>40</v>
      </c>
    </row>
    <row r="312" customHeight="1" spans="1:2">
      <c r="A312" s="11" t="s">
        <v>197</v>
      </c>
      <c r="B312" s="9">
        <v>40</v>
      </c>
    </row>
    <row r="313" customHeight="1" spans="1:2">
      <c r="A313" s="11" t="s">
        <v>198</v>
      </c>
      <c r="B313" s="9">
        <v>0</v>
      </c>
    </row>
    <row r="314" customHeight="1" spans="1:2">
      <c r="A314" s="10" t="s">
        <v>199</v>
      </c>
      <c r="B314" s="9">
        <f>SUM(B315:B324)</f>
        <v>12598</v>
      </c>
    </row>
    <row r="315" customHeight="1" spans="1:2">
      <c r="A315" s="11" t="s">
        <v>7</v>
      </c>
      <c r="B315" s="9">
        <v>6369</v>
      </c>
    </row>
    <row r="316" customHeight="1" spans="1:2">
      <c r="A316" s="11" t="s">
        <v>8</v>
      </c>
      <c r="B316" s="9">
        <v>3404</v>
      </c>
    </row>
    <row r="317" customHeight="1" spans="1:2">
      <c r="A317" s="11" t="s">
        <v>9</v>
      </c>
      <c r="B317" s="9">
        <v>0</v>
      </c>
    </row>
    <row r="318" customHeight="1" spans="1:2">
      <c r="A318" s="11" t="s">
        <v>48</v>
      </c>
      <c r="B318" s="9">
        <v>0</v>
      </c>
    </row>
    <row r="319" customHeight="1" spans="1:2">
      <c r="A319" s="11" t="s">
        <v>200</v>
      </c>
      <c r="B319" s="9">
        <v>2157</v>
      </c>
    </row>
    <row r="320" customHeight="1" spans="1:2">
      <c r="A320" s="11" t="s">
        <v>201</v>
      </c>
      <c r="B320" s="9">
        <v>117</v>
      </c>
    </row>
    <row r="321" customHeight="1" spans="1:2">
      <c r="A321" s="11" t="s">
        <v>202</v>
      </c>
      <c r="B321" s="9">
        <v>0</v>
      </c>
    </row>
    <row r="322" customHeight="1" spans="1:2">
      <c r="A322" s="11" t="s">
        <v>203</v>
      </c>
      <c r="B322" s="9">
        <v>0</v>
      </c>
    </row>
    <row r="323" customHeight="1" spans="1:2">
      <c r="A323" s="11" t="s">
        <v>16</v>
      </c>
      <c r="B323" s="9">
        <v>551</v>
      </c>
    </row>
    <row r="324" customHeight="1" spans="1:2">
      <c r="A324" s="11" t="s">
        <v>204</v>
      </c>
      <c r="B324" s="9">
        <v>0</v>
      </c>
    </row>
    <row r="325" customHeight="1" spans="1:2">
      <c r="A325" s="10" t="s">
        <v>205</v>
      </c>
      <c r="B325" s="9">
        <f>SUM(B326:B331)</f>
        <v>0</v>
      </c>
    </row>
    <row r="326" customHeight="1" spans="1:2">
      <c r="A326" s="11" t="s">
        <v>7</v>
      </c>
      <c r="B326" s="9">
        <v>0</v>
      </c>
    </row>
    <row r="327" customHeight="1" spans="1:2">
      <c r="A327" s="11" t="s">
        <v>8</v>
      </c>
      <c r="B327" s="9">
        <v>0</v>
      </c>
    </row>
    <row r="328" customHeight="1" spans="1:2">
      <c r="A328" s="11" t="s">
        <v>9</v>
      </c>
      <c r="B328" s="9">
        <v>0</v>
      </c>
    </row>
    <row r="329" customHeight="1" spans="1:2">
      <c r="A329" s="11" t="s">
        <v>206</v>
      </c>
      <c r="B329" s="9">
        <v>0</v>
      </c>
    </row>
    <row r="330" customHeight="1" spans="1:2">
      <c r="A330" s="11" t="s">
        <v>16</v>
      </c>
      <c r="B330" s="9">
        <v>0</v>
      </c>
    </row>
    <row r="331" customHeight="1" spans="1:2">
      <c r="A331" s="11" t="s">
        <v>207</v>
      </c>
      <c r="B331" s="9">
        <v>0</v>
      </c>
    </row>
    <row r="332" customHeight="1" spans="1:2">
      <c r="A332" s="10" t="s">
        <v>208</v>
      </c>
      <c r="B332" s="9">
        <f>SUM(B333:B339)</f>
        <v>1349</v>
      </c>
    </row>
    <row r="333" customHeight="1" spans="1:2">
      <c r="A333" s="11" t="s">
        <v>7</v>
      </c>
      <c r="B333" s="9">
        <v>816</v>
      </c>
    </row>
    <row r="334" customHeight="1" spans="1:2">
      <c r="A334" s="11" t="s">
        <v>8</v>
      </c>
      <c r="B334" s="9">
        <v>138</v>
      </c>
    </row>
    <row r="335" customHeight="1" spans="1:2">
      <c r="A335" s="11" t="s">
        <v>9</v>
      </c>
      <c r="B335" s="9">
        <v>0</v>
      </c>
    </row>
    <row r="336" customHeight="1" spans="1:2">
      <c r="A336" s="11" t="s">
        <v>209</v>
      </c>
      <c r="B336" s="9">
        <v>39</v>
      </c>
    </row>
    <row r="337" customHeight="1" spans="1:2">
      <c r="A337" s="11" t="s">
        <v>210</v>
      </c>
      <c r="B337" s="9">
        <v>288</v>
      </c>
    </row>
    <row r="338" customHeight="1" spans="1:2">
      <c r="A338" s="11" t="s">
        <v>16</v>
      </c>
      <c r="B338" s="9">
        <v>41</v>
      </c>
    </row>
    <row r="339" customHeight="1" spans="1:2">
      <c r="A339" s="11" t="s">
        <v>211</v>
      </c>
      <c r="B339" s="9">
        <v>27</v>
      </c>
    </row>
    <row r="340" customHeight="1" spans="1:2">
      <c r="A340" s="10" t="s">
        <v>212</v>
      </c>
      <c r="B340" s="9">
        <f>SUM(B341:B348)</f>
        <v>2520</v>
      </c>
    </row>
    <row r="341" customHeight="1" spans="1:2">
      <c r="A341" s="11" t="s">
        <v>7</v>
      </c>
      <c r="B341" s="9">
        <v>1590</v>
      </c>
    </row>
    <row r="342" customHeight="1" spans="1:2">
      <c r="A342" s="11" t="s">
        <v>8</v>
      </c>
      <c r="B342" s="9">
        <v>115</v>
      </c>
    </row>
    <row r="343" customHeight="1" spans="1:2">
      <c r="A343" s="11" t="s">
        <v>9</v>
      </c>
      <c r="B343" s="9">
        <v>0</v>
      </c>
    </row>
    <row r="344" customHeight="1" spans="1:2">
      <c r="A344" s="11" t="s">
        <v>213</v>
      </c>
      <c r="B344" s="9">
        <v>497</v>
      </c>
    </row>
    <row r="345" customHeight="1" spans="1:2">
      <c r="A345" s="11" t="s">
        <v>214</v>
      </c>
      <c r="B345" s="9">
        <v>155</v>
      </c>
    </row>
    <row r="346" customHeight="1" spans="1:2">
      <c r="A346" s="11" t="s">
        <v>215</v>
      </c>
      <c r="B346" s="9">
        <v>163</v>
      </c>
    </row>
    <row r="347" customHeight="1" spans="1:2">
      <c r="A347" s="11" t="s">
        <v>16</v>
      </c>
      <c r="B347" s="9">
        <v>0</v>
      </c>
    </row>
    <row r="348" customHeight="1" spans="1:2">
      <c r="A348" s="11" t="s">
        <v>216</v>
      </c>
      <c r="B348" s="9">
        <v>0</v>
      </c>
    </row>
    <row r="349" customHeight="1" spans="1:2">
      <c r="A349" s="10" t="s">
        <v>217</v>
      </c>
      <c r="B349" s="9">
        <f>SUM(B350:B364)</f>
        <v>1066</v>
      </c>
    </row>
    <row r="350" customHeight="1" spans="1:2">
      <c r="A350" s="11" t="s">
        <v>7</v>
      </c>
      <c r="B350" s="9">
        <v>650</v>
      </c>
    </row>
    <row r="351" customHeight="1" spans="1:2">
      <c r="A351" s="11" t="s">
        <v>8</v>
      </c>
      <c r="B351" s="9">
        <v>43</v>
      </c>
    </row>
    <row r="352" customHeight="1" spans="1:2">
      <c r="A352" s="11" t="s">
        <v>9</v>
      </c>
      <c r="B352" s="9">
        <v>0</v>
      </c>
    </row>
    <row r="353" customHeight="1" spans="1:2">
      <c r="A353" s="11" t="s">
        <v>218</v>
      </c>
      <c r="B353" s="9">
        <v>207</v>
      </c>
    </row>
    <row r="354" customHeight="1" spans="1:2">
      <c r="A354" s="11" t="s">
        <v>219</v>
      </c>
      <c r="B354" s="9">
        <v>68</v>
      </c>
    </row>
    <row r="355" customHeight="1" spans="1:2">
      <c r="A355" s="11" t="s">
        <v>220</v>
      </c>
      <c r="B355" s="9">
        <v>0</v>
      </c>
    </row>
    <row r="356" customHeight="1" spans="1:2">
      <c r="A356" s="11" t="s">
        <v>221</v>
      </c>
      <c r="B356" s="9">
        <v>41</v>
      </c>
    </row>
    <row r="357" customHeight="1" spans="1:2">
      <c r="A357" s="11" t="s">
        <v>222</v>
      </c>
      <c r="B357" s="9">
        <v>0</v>
      </c>
    </row>
    <row r="358" customHeight="1" spans="1:2">
      <c r="A358" s="11" t="s">
        <v>223</v>
      </c>
      <c r="B358" s="9">
        <v>0</v>
      </c>
    </row>
    <row r="359" customHeight="1" spans="1:2">
      <c r="A359" s="11" t="s">
        <v>224</v>
      </c>
      <c r="B359" s="9">
        <v>27</v>
      </c>
    </row>
    <row r="360" customHeight="1" spans="1:2">
      <c r="A360" s="11" t="s">
        <v>225</v>
      </c>
      <c r="B360" s="9">
        <v>0</v>
      </c>
    </row>
    <row r="361" customHeight="1" spans="1:2">
      <c r="A361" s="11" t="s">
        <v>226</v>
      </c>
      <c r="B361" s="9">
        <v>0</v>
      </c>
    </row>
    <row r="362" customHeight="1" spans="1:2">
      <c r="A362" s="11" t="s">
        <v>48</v>
      </c>
      <c r="B362" s="9">
        <v>15</v>
      </c>
    </row>
    <row r="363" customHeight="1" spans="1:2">
      <c r="A363" s="11" t="s">
        <v>16</v>
      </c>
      <c r="B363" s="9">
        <v>15</v>
      </c>
    </row>
    <row r="364" customHeight="1" spans="1:2">
      <c r="A364" s="11" t="s">
        <v>227</v>
      </c>
      <c r="B364" s="9">
        <v>0</v>
      </c>
    </row>
    <row r="365" customHeight="1" spans="1:2">
      <c r="A365" s="10" t="s">
        <v>228</v>
      </c>
      <c r="B365" s="9">
        <f>SUM(B366:B374)</f>
        <v>0</v>
      </c>
    </row>
    <row r="366" customHeight="1" spans="1:2">
      <c r="A366" s="11" t="s">
        <v>7</v>
      </c>
      <c r="B366" s="9">
        <v>0</v>
      </c>
    </row>
    <row r="367" customHeight="1" spans="1:2">
      <c r="A367" s="11" t="s">
        <v>8</v>
      </c>
      <c r="B367" s="9">
        <v>0</v>
      </c>
    </row>
    <row r="368" customHeight="1" spans="1:2">
      <c r="A368" s="11" t="s">
        <v>9</v>
      </c>
      <c r="B368" s="9">
        <v>0</v>
      </c>
    </row>
    <row r="369" customHeight="1" spans="1:2">
      <c r="A369" s="11" t="s">
        <v>229</v>
      </c>
      <c r="B369" s="9">
        <v>0</v>
      </c>
    </row>
    <row r="370" customHeight="1" spans="1:2">
      <c r="A370" s="11" t="s">
        <v>230</v>
      </c>
      <c r="B370" s="9">
        <v>0</v>
      </c>
    </row>
    <row r="371" customHeight="1" spans="1:2">
      <c r="A371" s="11" t="s">
        <v>231</v>
      </c>
      <c r="B371" s="9">
        <v>0</v>
      </c>
    </row>
    <row r="372" customHeight="1" spans="1:2">
      <c r="A372" s="11" t="s">
        <v>48</v>
      </c>
      <c r="B372" s="9">
        <v>0</v>
      </c>
    </row>
    <row r="373" customHeight="1" spans="1:2">
      <c r="A373" s="11" t="s">
        <v>16</v>
      </c>
      <c r="B373" s="9">
        <v>0</v>
      </c>
    </row>
    <row r="374" customHeight="1" spans="1:2">
      <c r="A374" s="11" t="s">
        <v>232</v>
      </c>
      <c r="B374" s="9">
        <v>0</v>
      </c>
    </row>
    <row r="375" customHeight="1" spans="1:2">
      <c r="A375" s="10" t="s">
        <v>233</v>
      </c>
      <c r="B375" s="9">
        <f>SUM(B376:B384)</f>
        <v>0</v>
      </c>
    </row>
    <row r="376" customHeight="1" spans="1:2">
      <c r="A376" s="11" t="s">
        <v>7</v>
      </c>
      <c r="B376" s="9">
        <v>0</v>
      </c>
    </row>
    <row r="377" customHeight="1" spans="1:2">
      <c r="A377" s="11" t="s">
        <v>8</v>
      </c>
      <c r="B377" s="9">
        <v>0</v>
      </c>
    </row>
    <row r="378" customHeight="1" spans="1:2">
      <c r="A378" s="11" t="s">
        <v>9</v>
      </c>
      <c r="B378" s="9">
        <v>0</v>
      </c>
    </row>
    <row r="379" customHeight="1" spans="1:2">
      <c r="A379" s="11" t="s">
        <v>234</v>
      </c>
      <c r="B379" s="9">
        <v>0</v>
      </c>
    </row>
    <row r="380" customHeight="1" spans="1:2">
      <c r="A380" s="11" t="s">
        <v>235</v>
      </c>
      <c r="B380" s="9">
        <v>0</v>
      </c>
    </row>
    <row r="381" customHeight="1" spans="1:2">
      <c r="A381" s="11" t="s">
        <v>236</v>
      </c>
      <c r="B381" s="9">
        <v>0</v>
      </c>
    </row>
    <row r="382" customHeight="1" spans="1:2">
      <c r="A382" s="11" t="s">
        <v>48</v>
      </c>
      <c r="B382" s="9">
        <v>0</v>
      </c>
    </row>
    <row r="383" customHeight="1" spans="1:2">
      <c r="A383" s="11" t="s">
        <v>16</v>
      </c>
      <c r="B383" s="9">
        <v>0</v>
      </c>
    </row>
    <row r="384" customHeight="1" spans="1:2">
      <c r="A384" s="11" t="s">
        <v>237</v>
      </c>
      <c r="B384" s="9">
        <v>0</v>
      </c>
    </row>
    <row r="385" customHeight="1" spans="1:2">
      <c r="A385" s="10" t="s">
        <v>238</v>
      </c>
      <c r="B385" s="9">
        <f>SUM(B386:B392)</f>
        <v>0</v>
      </c>
    </row>
    <row r="386" customHeight="1" spans="1:2">
      <c r="A386" s="11" t="s">
        <v>7</v>
      </c>
      <c r="B386" s="9">
        <v>0</v>
      </c>
    </row>
    <row r="387" customHeight="1" spans="1:2">
      <c r="A387" s="11" t="s">
        <v>8</v>
      </c>
      <c r="B387" s="9">
        <v>0</v>
      </c>
    </row>
    <row r="388" customHeight="1" spans="1:2">
      <c r="A388" s="11" t="s">
        <v>9</v>
      </c>
      <c r="B388" s="9">
        <v>0</v>
      </c>
    </row>
    <row r="389" customHeight="1" spans="1:2">
      <c r="A389" s="11" t="s">
        <v>239</v>
      </c>
      <c r="B389" s="9">
        <v>0</v>
      </c>
    </row>
    <row r="390" customHeight="1" spans="1:2">
      <c r="A390" s="11" t="s">
        <v>240</v>
      </c>
      <c r="B390" s="9">
        <v>0</v>
      </c>
    </row>
    <row r="391" customHeight="1" spans="1:2">
      <c r="A391" s="11" t="s">
        <v>16</v>
      </c>
      <c r="B391" s="9">
        <v>0</v>
      </c>
    </row>
    <row r="392" customHeight="1" spans="1:2">
      <c r="A392" s="11" t="s">
        <v>241</v>
      </c>
      <c r="B392" s="9">
        <v>0</v>
      </c>
    </row>
    <row r="393" customHeight="1" spans="1:2">
      <c r="A393" s="10" t="s">
        <v>242</v>
      </c>
      <c r="B393" s="9">
        <f>SUM(B394:B398)</f>
        <v>0</v>
      </c>
    </row>
    <row r="394" customHeight="1" spans="1:2">
      <c r="A394" s="11" t="s">
        <v>7</v>
      </c>
      <c r="B394" s="9">
        <v>0</v>
      </c>
    </row>
    <row r="395" customHeight="1" spans="1:2">
      <c r="A395" s="11" t="s">
        <v>8</v>
      </c>
      <c r="B395" s="9">
        <v>0</v>
      </c>
    </row>
    <row r="396" customHeight="1" spans="1:2">
      <c r="A396" s="11" t="s">
        <v>48</v>
      </c>
      <c r="B396" s="9">
        <v>0</v>
      </c>
    </row>
    <row r="397" customHeight="1" spans="1:2">
      <c r="A397" s="11" t="s">
        <v>243</v>
      </c>
      <c r="B397" s="9">
        <v>0</v>
      </c>
    </row>
    <row r="398" customHeight="1" spans="1:2">
      <c r="A398" s="11" t="s">
        <v>244</v>
      </c>
      <c r="B398" s="9">
        <v>0</v>
      </c>
    </row>
    <row r="399" customHeight="1" spans="1:2">
      <c r="A399" s="10" t="s">
        <v>245</v>
      </c>
      <c r="B399" s="9">
        <f>B400</f>
        <v>16</v>
      </c>
    </row>
    <row r="400" customHeight="1" spans="1:2">
      <c r="A400" s="11" t="s">
        <v>246</v>
      </c>
      <c r="B400" s="9">
        <v>16</v>
      </c>
    </row>
    <row r="401" customHeight="1" spans="1:2">
      <c r="A401" s="10" t="s">
        <v>247</v>
      </c>
      <c r="B401" s="9">
        <f>SUM(B402,B407,B416,B422,B428,B432,B436,B440,B446,B453)</f>
        <v>122852</v>
      </c>
    </row>
    <row r="402" customHeight="1" spans="1:2">
      <c r="A402" s="10" t="s">
        <v>248</v>
      </c>
      <c r="B402" s="9">
        <f>SUM(B403:B406)</f>
        <v>805</v>
      </c>
    </row>
    <row r="403" customHeight="1" spans="1:2">
      <c r="A403" s="11" t="s">
        <v>7</v>
      </c>
      <c r="B403" s="9">
        <v>239</v>
      </c>
    </row>
    <row r="404" customHeight="1" spans="1:2">
      <c r="A404" s="11" t="s">
        <v>8</v>
      </c>
      <c r="B404" s="9">
        <v>161</v>
      </c>
    </row>
    <row r="405" customHeight="1" spans="1:2">
      <c r="A405" s="11" t="s">
        <v>9</v>
      </c>
      <c r="B405" s="9">
        <v>0</v>
      </c>
    </row>
    <row r="406" customHeight="1" spans="1:2">
      <c r="A406" s="11" t="s">
        <v>249</v>
      </c>
      <c r="B406" s="9">
        <v>405</v>
      </c>
    </row>
    <row r="407" customHeight="1" spans="1:2">
      <c r="A407" s="10" t="s">
        <v>250</v>
      </c>
      <c r="B407" s="9">
        <f>SUM(B408:B415)</f>
        <v>116030</v>
      </c>
    </row>
    <row r="408" customHeight="1" spans="1:2">
      <c r="A408" s="11" t="s">
        <v>251</v>
      </c>
      <c r="B408" s="9">
        <v>20027</v>
      </c>
    </row>
    <row r="409" customHeight="1" spans="1:2">
      <c r="A409" s="11" t="s">
        <v>252</v>
      </c>
      <c r="B409" s="9">
        <v>43954</v>
      </c>
    </row>
    <row r="410" customHeight="1" spans="1:2">
      <c r="A410" s="11" t="s">
        <v>253</v>
      </c>
      <c r="B410" s="9">
        <v>34656</v>
      </c>
    </row>
    <row r="411" customHeight="1" spans="1:2">
      <c r="A411" s="11" t="s">
        <v>254</v>
      </c>
      <c r="B411" s="9">
        <v>14441</v>
      </c>
    </row>
    <row r="412" customHeight="1" spans="1:2">
      <c r="A412" s="11" t="s">
        <v>255</v>
      </c>
      <c r="B412" s="9">
        <v>241</v>
      </c>
    </row>
    <row r="413" customHeight="1" spans="1:2">
      <c r="A413" s="11" t="s">
        <v>256</v>
      </c>
      <c r="B413" s="9">
        <v>0</v>
      </c>
    </row>
    <row r="414" customHeight="1" spans="1:2">
      <c r="A414" s="11" t="s">
        <v>257</v>
      </c>
      <c r="B414" s="9">
        <v>0</v>
      </c>
    </row>
    <row r="415" customHeight="1" spans="1:2">
      <c r="A415" s="11" t="s">
        <v>258</v>
      </c>
      <c r="B415" s="9">
        <v>2711</v>
      </c>
    </row>
    <row r="416" customHeight="1" spans="1:2">
      <c r="A416" s="10" t="s">
        <v>259</v>
      </c>
      <c r="B416" s="9">
        <f>SUM(B417:B421)</f>
        <v>4851</v>
      </c>
    </row>
    <row r="417" customHeight="1" spans="1:2">
      <c r="A417" s="11" t="s">
        <v>260</v>
      </c>
      <c r="B417" s="9">
        <v>0</v>
      </c>
    </row>
    <row r="418" customHeight="1" spans="1:2">
      <c r="A418" s="11" t="s">
        <v>261</v>
      </c>
      <c r="B418" s="9">
        <v>4851</v>
      </c>
    </row>
    <row r="419" customHeight="1" spans="1:2">
      <c r="A419" s="11" t="s">
        <v>262</v>
      </c>
      <c r="B419" s="9">
        <v>0</v>
      </c>
    </row>
    <row r="420" customHeight="1" spans="1:2">
      <c r="A420" s="11" t="s">
        <v>263</v>
      </c>
      <c r="B420" s="9">
        <v>0</v>
      </c>
    </row>
    <row r="421" customHeight="1" spans="1:2">
      <c r="A421" s="11" t="s">
        <v>264</v>
      </c>
      <c r="B421" s="9">
        <v>0</v>
      </c>
    </row>
    <row r="422" customHeight="1" spans="1:2">
      <c r="A422" s="10" t="s">
        <v>265</v>
      </c>
      <c r="B422" s="9">
        <f>SUM(B423:B427)</f>
        <v>0</v>
      </c>
    </row>
    <row r="423" customHeight="1" spans="1:2">
      <c r="A423" s="11" t="s">
        <v>266</v>
      </c>
      <c r="B423" s="9">
        <v>0</v>
      </c>
    </row>
    <row r="424" customHeight="1" spans="1:2">
      <c r="A424" s="11" t="s">
        <v>267</v>
      </c>
      <c r="B424" s="9">
        <v>0</v>
      </c>
    </row>
    <row r="425" customHeight="1" spans="1:2">
      <c r="A425" s="11" t="s">
        <v>268</v>
      </c>
      <c r="B425" s="9">
        <v>0</v>
      </c>
    </row>
    <row r="426" customHeight="1" spans="1:2">
      <c r="A426" s="11" t="s">
        <v>269</v>
      </c>
      <c r="B426" s="9">
        <v>0</v>
      </c>
    </row>
    <row r="427" customHeight="1" spans="1:2">
      <c r="A427" s="11" t="s">
        <v>270</v>
      </c>
      <c r="B427" s="9">
        <v>0</v>
      </c>
    </row>
    <row r="428" customHeight="1" spans="1:2">
      <c r="A428" s="10" t="s">
        <v>271</v>
      </c>
      <c r="B428" s="9">
        <f>SUM(B429:B431)</f>
        <v>0</v>
      </c>
    </row>
    <row r="429" customHeight="1" spans="1:2">
      <c r="A429" s="11" t="s">
        <v>272</v>
      </c>
      <c r="B429" s="9">
        <v>0</v>
      </c>
    </row>
    <row r="430" customHeight="1" spans="1:2">
      <c r="A430" s="11" t="s">
        <v>273</v>
      </c>
      <c r="B430" s="9">
        <v>0</v>
      </c>
    </row>
    <row r="431" customHeight="1" spans="1:2">
      <c r="A431" s="11" t="s">
        <v>274</v>
      </c>
      <c r="B431" s="9">
        <v>0</v>
      </c>
    </row>
    <row r="432" customHeight="1" spans="1:2">
      <c r="A432" s="10" t="s">
        <v>275</v>
      </c>
      <c r="B432" s="9">
        <f>SUM(B433:B435)</f>
        <v>0</v>
      </c>
    </row>
    <row r="433" customHeight="1" spans="1:2">
      <c r="A433" s="11" t="s">
        <v>276</v>
      </c>
      <c r="B433" s="9">
        <v>0</v>
      </c>
    </row>
    <row r="434" customHeight="1" spans="1:2">
      <c r="A434" s="11" t="s">
        <v>277</v>
      </c>
      <c r="B434" s="9">
        <v>0</v>
      </c>
    </row>
    <row r="435" customHeight="1" spans="1:2">
      <c r="A435" s="11" t="s">
        <v>278</v>
      </c>
      <c r="B435" s="9">
        <v>0</v>
      </c>
    </row>
    <row r="436" customHeight="1" spans="1:2">
      <c r="A436" s="10" t="s">
        <v>279</v>
      </c>
      <c r="B436" s="9">
        <f>SUM(B437:B439)</f>
        <v>528</v>
      </c>
    </row>
    <row r="437" customHeight="1" spans="1:2">
      <c r="A437" s="11" t="s">
        <v>280</v>
      </c>
      <c r="B437" s="9">
        <v>528</v>
      </c>
    </row>
    <row r="438" customHeight="1" spans="1:2">
      <c r="A438" s="11" t="s">
        <v>281</v>
      </c>
      <c r="B438" s="9">
        <v>0</v>
      </c>
    </row>
    <row r="439" customHeight="1" spans="1:2">
      <c r="A439" s="11" t="s">
        <v>282</v>
      </c>
      <c r="B439" s="9">
        <v>0</v>
      </c>
    </row>
    <row r="440" customHeight="1" spans="1:2">
      <c r="A440" s="10" t="s">
        <v>283</v>
      </c>
      <c r="B440" s="9">
        <f>SUM(B441:B445)</f>
        <v>633</v>
      </c>
    </row>
    <row r="441" customHeight="1" spans="1:2">
      <c r="A441" s="11" t="s">
        <v>284</v>
      </c>
      <c r="B441" s="9">
        <v>448</v>
      </c>
    </row>
    <row r="442" customHeight="1" spans="1:2">
      <c r="A442" s="11" t="s">
        <v>285</v>
      </c>
      <c r="B442" s="9">
        <v>152</v>
      </c>
    </row>
    <row r="443" customHeight="1" spans="1:2">
      <c r="A443" s="11" t="s">
        <v>286</v>
      </c>
      <c r="B443" s="9">
        <v>25</v>
      </c>
    </row>
    <row r="444" customHeight="1" spans="1:2">
      <c r="A444" s="11" t="s">
        <v>287</v>
      </c>
      <c r="B444" s="9">
        <v>0</v>
      </c>
    </row>
    <row r="445" customHeight="1" spans="1:2">
      <c r="A445" s="11" t="s">
        <v>288</v>
      </c>
      <c r="B445" s="9">
        <v>8</v>
      </c>
    </row>
    <row r="446" customHeight="1" spans="1:2">
      <c r="A446" s="10" t="s">
        <v>289</v>
      </c>
      <c r="B446" s="9">
        <f>SUM(B447:B452)</f>
        <v>0</v>
      </c>
    </row>
    <row r="447" customHeight="1" spans="1:2">
      <c r="A447" s="11" t="s">
        <v>290</v>
      </c>
      <c r="B447" s="9">
        <v>0</v>
      </c>
    </row>
    <row r="448" customHeight="1" spans="1:2">
      <c r="A448" s="11" t="s">
        <v>291</v>
      </c>
      <c r="B448" s="9">
        <v>0</v>
      </c>
    </row>
    <row r="449" customHeight="1" spans="1:2">
      <c r="A449" s="11" t="s">
        <v>292</v>
      </c>
      <c r="B449" s="9">
        <v>0</v>
      </c>
    </row>
    <row r="450" customHeight="1" spans="1:2">
      <c r="A450" s="11" t="s">
        <v>293</v>
      </c>
      <c r="B450" s="9">
        <v>0</v>
      </c>
    </row>
    <row r="451" customHeight="1" spans="1:2">
      <c r="A451" s="11" t="s">
        <v>294</v>
      </c>
      <c r="B451" s="9">
        <v>0</v>
      </c>
    </row>
    <row r="452" customHeight="1" spans="1:2">
      <c r="A452" s="11" t="s">
        <v>295</v>
      </c>
      <c r="B452" s="9">
        <v>0</v>
      </c>
    </row>
    <row r="453" customHeight="1" spans="1:2">
      <c r="A453" s="10" t="s">
        <v>296</v>
      </c>
      <c r="B453" s="9">
        <f>B454</f>
        <v>5</v>
      </c>
    </row>
    <row r="454" customHeight="1" spans="1:2">
      <c r="A454" s="11" t="s">
        <v>297</v>
      </c>
      <c r="B454" s="9">
        <v>5</v>
      </c>
    </row>
    <row r="455" customHeight="1" spans="1:2">
      <c r="A455" s="10" t="s">
        <v>298</v>
      </c>
      <c r="B455" s="9">
        <f>SUM(B456,B461,B469,B475,B479,B484,B489,B496,B500,B504)</f>
        <v>523</v>
      </c>
    </row>
    <row r="456" customHeight="1" spans="1:2">
      <c r="A456" s="10" t="s">
        <v>299</v>
      </c>
      <c r="B456" s="9">
        <f>SUM(B457:B460)</f>
        <v>118</v>
      </c>
    </row>
    <row r="457" customHeight="1" spans="1:2">
      <c r="A457" s="11" t="s">
        <v>7</v>
      </c>
      <c r="B457" s="9">
        <v>53</v>
      </c>
    </row>
    <row r="458" customHeight="1" spans="1:2">
      <c r="A458" s="11" t="s">
        <v>8</v>
      </c>
      <c r="B458" s="9">
        <v>56</v>
      </c>
    </row>
    <row r="459" customHeight="1" spans="1:2">
      <c r="A459" s="11" t="s">
        <v>9</v>
      </c>
      <c r="B459" s="9">
        <v>0</v>
      </c>
    </row>
    <row r="460" customHeight="1" spans="1:2">
      <c r="A460" s="11" t="s">
        <v>300</v>
      </c>
      <c r="B460" s="9">
        <v>9</v>
      </c>
    </row>
    <row r="461" customHeight="1" spans="1:2">
      <c r="A461" s="10" t="s">
        <v>301</v>
      </c>
      <c r="B461" s="9">
        <f>SUM(B462:B468)</f>
        <v>0</v>
      </c>
    </row>
    <row r="462" customHeight="1" spans="1:2">
      <c r="A462" s="11" t="s">
        <v>302</v>
      </c>
      <c r="B462" s="9">
        <v>0</v>
      </c>
    </row>
    <row r="463" customHeight="1" spans="1:2">
      <c r="A463" s="11" t="s">
        <v>303</v>
      </c>
      <c r="B463" s="9">
        <v>0</v>
      </c>
    </row>
    <row r="464" customHeight="1" spans="1:2">
      <c r="A464" s="11" t="s">
        <v>304</v>
      </c>
      <c r="B464" s="9">
        <v>0</v>
      </c>
    </row>
    <row r="465" customHeight="1" spans="1:2">
      <c r="A465" s="11" t="s">
        <v>305</v>
      </c>
      <c r="B465" s="9">
        <v>0</v>
      </c>
    </row>
    <row r="466" customHeight="1" spans="1:2">
      <c r="A466" s="11" t="s">
        <v>306</v>
      </c>
      <c r="B466" s="9">
        <v>0</v>
      </c>
    </row>
    <row r="467" customHeight="1" spans="1:2">
      <c r="A467" s="11" t="s">
        <v>307</v>
      </c>
      <c r="B467" s="9">
        <v>0</v>
      </c>
    </row>
    <row r="468" customHeight="1" spans="1:2">
      <c r="A468" s="11" t="s">
        <v>308</v>
      </c>
      <c r="B468" s="9">
        <v>0</v>
      </c>
    </row>
    <row r="469" customHeight="1" spans="1:2">
      <c r="A469" s="10" t="s">
        <v>309</v>
      </c>
      <c r="B469" s="9">
        <f>SUM(B470:B474)</f>
        <v>0</v>
      </c>
    </row>
    <row r="470" customHeight="1" spans="1:2">
      <c r="A470" s="11" t="s">
        <v>302</v>
      </c>
      <c r="B470" s="9">
        <v>0</v>
      </c>
    </row>
    <row r="471" customHeight="1" spans="1:2">
      <c r="A471" s="11" t="s">
        <v>310</v>
      </c>
      <c r="B471" s="9">
        <v>0</v>
      </c>
    </row>
    <row r="472" customHeight="1" spans="1:2">
      <c r="A472" s="11" t="s">
        <v>311</v>
      </c>
      <c r="B472" s="9">
        <v>0</v>
      </c>
    </row>
    <row r="473" customHeight="1" spans="1:2">
      <c r="A473" s="11" t="s">
        <v>312</v>
      </c>
      <c r="B473" s="9">
        <v>0</v>
      </c>
    </row>
    <row r="474" customHeight="1" spans="1:2">
      <c r="A474" s="11" t="s">
        <v>313</v>
      </c>
      <c r="B474" s="9">
        <v>0</v>
      </c>
    </row>
    <row r="475" customHeight="1" spans="1:2">
      <c r="A475" s="10" t="s">
        <v>314</v>
      </c>
      <c r="B475" s="9">
        <f>SUM(B476:B478)</f>
        <v>179</v>
      </c>
    </row>
    <row r="476" customHeight="1" spans="1:2">
      <c r="A476" s="11" t="s">
        <v>302</v>
      </c>
      <c r="B476" s="9">
        <v>0</v>
      </c>
    </row>
    <row r="477" customHeight="1" spans="1:2">
      <c r="A477" s="11" t="s">
        <v>315</v>
      </c>
      <c r="B477" s="9">
        <v>66</v>
      </c>
    </row>
    <row r="478" customHeight="1" spans="1:2">
      <c r="A478" s="11" t="s">
        <v>316</v>
      </c>
      <c r="B478" s="9">
        <v>113</v>
      </c>
    </row>
    <row r="479" customHeight="1" spans="1:2">
      <c r="A479" s="10" t="s">
        <v>317</v>
      </c>
      <c r="B479" s="9">
        <f>SUM(B480:B483)</f>
        <v>0</v>
      </c>
    </row>
    <row r="480" customHeight="1" spans="1:2">
      <c r="A480" s="11" t="s">
        <v>302</v>
      </c>
      <c r="B480" s="9">
        <v>0</v>
      </c>
    </row>
    <row r="481" customHeight="1" spans="1:2">
      <c r="A481" s="11" t="s">
        <v>318</v>
      </c>
      <c r="B481" s="9">
        <v>0</v>
      </c>
    </row>
    <row r="482" customHeight="1" spans="1:2">
      <c r="A482" s="11" t="s">
        <v>319</v>
      </c>
      <c r="B482" s="9">
        <v>0</v>
      </c>
    </row>
    <row r="483" customHeight="1" spans="1:2">
      <c r="A483" s="11" t="s">
        <v>320</v>
      </c>
      <c r="B483" s="9">
        <v>0</v>
      </c>
    </row>
    <row r="484" customHeight="1" spans="1:2">
      <c r="A484" s="10" t="s">
        <v>321</v>
      </c>
      <c r="B484" s="9">
        <f>SUM(B485:B488)</f>
        <v>0</v>
      </c>
    </row>
    <row r="485" customHeight="1" spans="1:2">
      <c r="A485" s="11" t="s">
        <v>322</v>
      </c>
      <c r="B485" s="9">
        <v>0</v>
      </c>
    </row>
    <row r="486" customHeight="1" spans="1:2">
      <c r="A486" s="11" t="s">
        <v>323</v>
      </c>
      <c r="B486" s="9">
        <v>0</v>
      </c>
    </row>
    <row r="487" customHeight="1" spans="1:2">
      <c r="A487" s="11" t="s">
        <v>324</v>
      </c>
      <c r="B487" s="9">
        <v>0</v>
      </c>
    </row>
    <row r="488" customHeight="1" spans="1:2">
      <c r="A488" s="11" t="s">
        <v>325</v>
      </c>
      <c r="B488" s="9">
        <v>0</v>
      </c>
    </row>
    <row r="489" customHeight="1" spans="1:2">
      <c r="A489" s="10" t="s">
        <v>326</v>
      </c>
      <c r="B489" s="9">
        <f>SUM(B490:B495)</f>
        <v>90</v>
      </c>
    </row>
    <row r="490" customHeight="1" spans="1:2">
      <c r="A490" s="11" t="s">
        <v>302</v>
      </c>
      <c r="B490" s="9">
        <v>0</v>
      </c>
    </row>
    <row r="491" customHeight="1" spans="1:2">
      <c r="A491" s="11" t="s">
        <v>327</v>
      </c>
      <c r="B491" s="9">
        <v>0</v>
      </c>
    </row>
    <row r="492" customHeight="1" spans="1:2">
      <c r="A492" s="11" t="s">
        <v>328</v>
      </c>
      <c r="B492" s="9">
        <v>15</v>
      </c>
    </row>
    <row r="493" customHeight="1" spans="1:2">
      <c r="A493" s="11" t="s">
        <v>329</v>
      </c>
      <c r="B493" s="9">
        <v>0</v>
      </c>
    </row>
    <row r="494" customHeight="1" spans="1:2">
      <c r="A494" s="11" t="s">
        <v>330</v>
      </c>
      <c r="B494" s="9">
        <v>0</v>
      </c>
    </row>
    <row r="495" customHeight="1" spans="1:2">
      <c r="A495" s="11" t="s">
        <v>331</v>
      </c>
      <c r="B495" s="9">
        <v>75</v>
      </c>
    </row>
    <row r="496" customHeight="1" spans="1:2">
      <c r="A496" s="10" t="s">
        <v>332</v>
      </c>
      <c r="B496" s="9">
        <f>SUM(B497:B499)</f>
        <v>0</v>
      </c>
    </row>
    <row r="497" customHeight="1" spans="1:2">
      <c r="A497" s="11" t="s">
        <v>333</v>
      </c>
      <c r="B497" s="9">
        <v>0</v>
      </c>
    </row>
    <row r="498" customHeight="1" spans="1:2">
      <c r="A498" s="11" t="s">
        <v>334</v>
      </c>
      <c r="B498" s="9">
        <v>0</v>
      </c>
    </row>
    <row r="499" customHeight="1" spans="1:2">
      <c r="A499" s="11" t="s">
        <v>335</v>
      </c>
      <c r="B499" s="9">
        <v>0</v>
      </c>
    </row>
    <row r="500" customHeight="1" spans="1:2">
      <c r="A500" s="10" t="s">
        <v>336</v>
      </c>
      <c r="B500" s="9">
        <f>SUM(B501:B503)</f>
        <v>25</v>
      </c>
    </row>
    <row r="501" customHeight="1" spans="1:2">
      <c r="A501" s="11" t="s">
        <v>337</v>
      </c>
      <c r="B501" s="9">
        <v>0</v>
      </c>
    </row>
    <row r="502" customHeight="1" spans="1:2">
      <c r="A502" s="11" t="s">
        <v>338</v>
      </c>
      <c r="B502" s="9">
        <v>25</v>
      </c>
    </row>
    <row r="503" customHeight="1" spans="1:2">
      <c r="A503" s="11" t="s">
        <v>339</v>
      </c>
      <c r="B503" s="9">
        <v>0</v>
      </c>
    </row>
    <row r="504" customHeight="1" spans="1:2">
      <c r="A504" s="10" t="s">
        <v>340</v>
      </c>
      <c r="B504" s="9">
        <f>SUM(B505:B508)</f>
        <v>111</v>
      </c>
    </row>
    <row r="505" customHeight="1" spans="1:2">
      <c r="A505" s="11" t="s">
        <v>341</v>
      </c>
      <c r="B505" s="9">
        <v>0</v>
      </c>
    </row>
    <row r="506" customHeight="1" spans="1:2">
      <c r="A506" s="11" t="s">
        <v>342</v>
      </c>
      <c r="B506" s="9">
        <v>0</v>
      </c>
    </row>
    <row r="507" customHeight="1" spans="1:2">
      <c r="A507" s="11" t="s">
        <v>343</v>
      </c>
      <c r="B507" s="9">
        <v>0</v>
      </c>
    </row>
    <row r="508" customHeight="1" spans="1:2">
      <c r="A508" s="11" t="s">
        <v>344</v>
      </c>
      <c r="B508" s="9">
        <v>111</v>
      </c>
    </row>
    <row r="509" customHeight="1" spans="1:2">
      <c r="A509" s="10" t="s">
        <v>345</v>
      </c>
      <c r="B509" s="9">
        <f>SUM(B510,B526,B534,B545,B554,B562)</f>
        <v>5476</v>
      </c>
    </row>
    <row r="510" customHeight="1" spans="1:2">
      <c r="A510" s="10" t="s">
        <v>346</v>
      </c>
      <c r="B510" s="9">
        <f>SUM(B511:B525)</f>
        <v>1853</v>
      </c>
    </row>
    <row r="511" customHeight="1" spans="1:2">
      <c r="A511" s="11" t="s">
        <v>7</v>
      </c>
      <c r="B511" s="9">
        <v>714</v>
      </c>
    </row>
    <row r="512" customHeight="1" spans="1:2">
      <c r="A512" s="11" t="s">
        <v>8</v>
      </c>
      <c r="B512" s="9">
        <v>94</v>
      </c>
    </row>
    <row r="513" customHeight="1" spans="1:2">
      <c r="A513" s="11" t="s">
        <v>9</v>
      </c>
      <c r="B513" s="9">
        <v>0</v>
      </c>
    </row>
    <row r="514" customHeight="1" spans="1:2">
      <c r="A514" s="11" t="s">
        <v>347</v>
      </c>
      <c r="B514" s="9">
        <v>66</v>
      </c>
    </row>
    <row r="515" customHeight="1" spans="1:2">
      <c r="A515" s="11" t="s">
        <v>348</v>
      </c>
      <c r="B515" s="9">
        <v>0</v>
      </c>
    </row>
    <row r="516" customHeight="1" spans="1:2">
      <c r="A516" s="11" t="s">
        <v>349</v>
      </c>
      <c r="B516" s="9">
        <v>0</v>
      </c>
    </row>
    <row r="517" customHeight="1" spans="1:2">
      <c r="A517" s="11" t="s">
        <v>350</v>
      </c>
      <c r="B517" s="9">
        <v>0</v>
      </c>
    </row>
    <row r="518" customHeight="1" spans="1:2">
      <c r="A518" s="11" t="s">
        <v>351</v>
      </c>
      <c r="B518" s="9">
        <v>0</v>
      </c>
    </row>
    <row r="519" customHeight="1" spans="1:2">
      <c r="A519" s="11" t="s">
        <v>352</v>
      </c>
      <c r="B519" s="9">
        <v>167</v>
      </c>
    </row>
    <row r="520" customHeight="1" spans="1:2">
      <c r="A520" s="11" t="s">
        <v>353</v>
      </c>
      <c r="B520" s="9">
        <v>0</v>
      </c>
    </row>
    <row r="521" customHeight="1" spans="1:2">
      <c r="A521" s="11" t="s">
        <v>354</v>
      </c>
      <c r="B521" s="9">
        <v>2</v>
      </c>
    </row>
    <row r="522" customHeight="1" spans="1:2">
      <c r="A522" s="11" t="s">
        <v>355</v>
      </c>
      <c r="B522" s="9">
        <v>13</v>
      </c>
    </row>
    <row r="523" customHeight="1" spans="1:2">
      <c r="A523" s="11" t="s">
        <v>356</v>
      </c>
      <c r="B523" s="9">
        <v>36</v>
      </c>
    </row>
    <row r="524" customHeight="1" spans="1:2">
      <c r="A524" s="11" t="s">
        <v>357</v>
      </c>
      <c r="B524" s="9">
        <v>0</v>
      </c>
    </row>
    <row r="525" customHeight="1" spans="1:2">
      <c r="A525" s="11" t="s">
        <v>358</v>
      </c>
      <c r="B525" s="9">
        <v>761</v>
      </c>
    </row>
    <row r="526" customHeight="1" spans="1:2">
      <c r="A526" s="10" t="s">
        <v>359</v>
      </c>
      <c r="B526" s="9">
        <f>SUM(B527:B533)</f>
        <v>1996</v>
      </c>
    </row>
    <row r="527" customHeight="1" spans="1:2">
      <c r="A527" s="11" t="s">
        <v>7</v>
      </c>
      <c r="B527" s="9">
        <v>0</v>
      </c>
    </row>
    <row r="528" customHeight="1" spans="1:2">
      <c r="A528" s="11" t="s">
        <v>8</v>
      </c>
      <c r="B528" s="9">
        <v>0</v>
      </c>
    </row>
    <row r="529" customHeight="1" spans="1:2">
      <c r="A529" s="11" t="s">
        <v>9</v>
      </c>
      <c r="B529" s="9">
        <v>0</v>
      </c>
    </row>
    <row r="530" customHeight="1" spans="1:2">
      <c r="A530" s="11" t="s">
        <v>360</v>
      </c>
      <c r="B530" s="9">
        <v>1796</v>
      </c>
    </row>
    <row r="531" customHeight="1" spans="1:2">
      <c r="A531" s="11" t="s">
        <v>361</v>
      </c>
      <c r="B531" s="9">
        <v>200</v>
      </c>
    </row>
    <row r="532" customHeight="1" spans="1:2">
      <c r="A532" s="11" t="s">
        <v>362</v>
      </c>
      <c r="B532" s="9">
        <v>0</v>
      </c>
    </row>
    <row r="533" customHeight="1" spans="1:2">
      <c r="A533" s="11" t="s">
        <v>363</v>
      </c>
      <c r="B533" s="9">
        <v>0</v>
      </c>
    </row>
    <row r="534" customHeight="1" spans="1:2">
      <c r="A534" s="10" t="s">
        <v>364</v>
      </c>
      <c r="B534" s="9">
        <f>SUM(B535:B544)</f>
        <v>97</v>
      </c>
    </row>
    <row r="535" customHeight="1" spans="1:2">
      <c r="A535" s="11" t="s">
        <v>7</v>
      </c>
      <c r="B535" s="9">
        <v>0</v>
      </c>
    </row>
    <row r="536" customHeight="1" spans="1:2">
      <c r="A536" s="11" t="s">
        <v>8</v>
      </c>
      <c r="B536" s="9">
        <v>0</v>
      </c>
    </row>
    <row r="537" customHeight="1" spans="1:2">
      <c r="A537" s="11" t="s">
        <v>9</v>
      </c>
      <c r="B537" s="9">
        <v>0</v>
      </c>
    </row>
    <row r="538" customHeight="1" spans="1:2">
      <c r="A538" s="11" t="s">
        <v>365</v>
      </c>
      <c r="B538" s="9">
        <v>0</v>
      </c>
    </row>
    <row r="539" customHeight="1" spans="1:2">
      <c r="A539" s="11" t="s">
        <v>366</v>
      </c>
      <c r="B539" s="9">
        <v>0</v>
      </c>
    </row>
    <row r="540" customHeight="1" spans="1:2">
      <c r="A540" s="11" t="s">
        <v>367</v>
      </c>
      <c r="B540" s="9">
        <v>0</v>
      </c>
    </row>
    <row r="541" customHeight="1" spans="1:2">
      <c r="A541" s="11" t="s">
        <v>368</v>
      </c>
      <c r="B541" s="9">
        <v>0</v>
      </c>
    </row>
    <row r="542" customHeight="1" spans="1:2">
      <c r="A542" s="11" t="s">
        <v>369</v>
      </c>
      <c r="B542" s="9">
        <v>97</v>
      </c>
    </row>
    <row r="543" customHeight="1" spans="1:2">
      <c r="A543" s="11" t="s">
        <v>370</v>
      </c>
      <c r="B543" s="9">
        <v>0</v>
      </c>
    </row>
    <row r="544" customHeight="1" spans="1:2">
      <c r="A544" s="11" t="s">
        <v>371</v>
      </c>
      <c r="B544" s="9">
        <v>0</v>
      </c>
    </row>
    <row r="545" customHeight="1" spans="1:2">
      <c r="A545" s="12" t="s">
        <v>372</v>
      </c>
      <c r="B545" s="9">
        <f>SUM(B546:B553)</f>
        <v>164</v>
      </c>
    </row>
    <row r="546" customHeight="1" spans="1:2">
      <c r="A546" s="13" t="s">
        <v>7</v>
      </c>
      <c r="B546" s="9">
        <v>0</v>
      </c>
    </row>
    <row r="547" customHeight="1" spans="1:2">
      <c r="A547" s="13" t="s">
        <v>8</v>
      </c>
      <c r="B547" s="9">
        <v>0</v>
      </c>
    </row>
    <row r="548" customHeight="1" spans="1:2">
      <c r="A548" s="13" t="s">
        <v>9</v>
      </c>
      <c r="B548" s="9">
        <v>0</v>
      </c>
    </row>
    <row r="549" customHeight="1" spans="1:2">
      <c r="A549" s="13" t="s">
        <v>373</v>
      </c>
      <c r="B549" s="9">
        <v>0</v>
      </c>
    </row>
    <row r="550" customHeight="1" spans="1:2">
      <c r="A550" s="13" t="s">
        <v>374</v>
      </c>
      <c r="B550" s="9">
        <v>0</v>
      </c>
    </row>
    <row r="551" customHeight="1" spans="1:2">
      <c r="A551" s="13" t="s">
        <v>375</v>
      </c>
      <c r="B551" s="9">
        <v>10</v>
      </c>
    </row>
    <row r="552" customHeight="1" spans="1:2">
      <c r="A552" s="13" t="s">
        <v>376</v>
      </c>
      <c r="B552" s="9">
        <v>5</v>
      </c>
    </row>
    <row r="553" customHeight="1" spans="1:2">
      <c r="A553" s="13" t="s">
        <v>377</v>
      </c>
      <c r="B553" s="9">
        <v>149</v>
      </c>
    </row>
    <row r="554" customHeight="1" spans="1:2">
      <c r="A554" s="12" t="s">
        <v>378</v>
      </c>
      <c r="B554" s="9">
        <f>SUM(B555:B561)</f>
        <v>1067</v>
      </c>
    </row>
    <row r="555" customHeight="1" spans="1:2">
      <c r="A555" s="13" t="s">
        <v>7</v>
      </c>
      <c r="B555" s="9">
        <v>0</v>
      </c>
    </row>
    <row r="556" customHeight="1" spans="1:2">
      <c r="A556" s="13" t="s">
        <v>8</v>
      </c>
      <c r="B556" s="9">
        <v>0</v>
      </c>
    </row>
    <row r="557" customHeight="1" spans="1:2">
      <c r="A557" s="13" t="s">
        <v>9</v>
      </c>
      <c r="B557" s="9">
        <v>0</v>
      </c>
    </row>
    <row r="558" customHeight="1" spans="1:2">
      <c r="A558" s="13" t="s">
        <v>379</v>
      </c>
      <c r="B558" s="9">
        <v>133</v>
      </c>
    </row>
    <row r="559" customHeight="1" spans="1:2">
      <c r="A559" s="13" t="s">
        <v>380</v>
      </c>
      <c r="B559" s="9">
        <v>704</v>
      </c>
    </row>
    <row r="560" customHeight="1" spans="1:2">
      <c r="A560" s="13" t="s">
        <v>381</v>
      </c>
      <c r="B560" s="9">
        <v>0</v>
      </c>
    </row>
    <row r="561" customHeight="1" spans="1:2">
      <c r="A561" s="13" t="s">
        <v>382</v>
      </c>
      <c r="B561" s="9">
        <v>230</v>
      </c>
    </row>
    <row r="562" customHeight="1" spans="1:2">
      <c r="A562" s="10" t="s">
        <v>383</v>
      </c>
      <c r="B562" s="9">
        <f>SUM(B563:B565)</f>
        <v>299</v>
      </c>
    </row>
    <row r="563" customHeight="1" spans="1:2">
      <c r="A563" s="11" t="s">
        <v>384</v>
      </c>
      <c r="B563" s="9">
        <v>15</v>
      </c>
    </row>
    <row r="564" customHeight="1" spans="1:2">
      <c r="A564" s="11" t="s">
        <v>385</v>
      </c>
      <c r="B564" s="9">
        <v>6</v>
      </c>
    </row>
    <row r="565" customHeight="1" spans="1:2">
      <c r="A565" s="11" t="s">
        <v>386</v>
      </c>
      <c r="B565" s="9">
        <v>278</v>
      </c>
    </row>
    <row r="566" customHeight="1" spans="1:2">
      <c r="A566" s="10" t="s">
        <v>387</v>
      </c>
      <c r="B566" s="9">
        <f>SUM(B567,B581,B589,B591,B599,B603,B613,B621,B628,B636,B645,B650,B653,B656,B659,B662,B665,B669,B674,B682,B685)</f>
        <v>73864</v>
      </c>
    </row>
    <row r="567" customHeight="1" spans="1:2">
      <c r="A567" s="10" t="s">
        <v>388</v>
      </c>
      <c r="B567" s="9">
        <f>SUM(B568:B580)</f>
        <v>1617</v>
      </c>
    </row>
    <row r="568" customHeight="1" spans="1:2">
      <c r="A568" s="11" t="s">
        <v>7</v>
      </c>
      <c r="B568" s="9">
        <v>351</v>
      </c>
    </row>
    <row r="569" customHeight="1" spans="1:2">
      <c r="A569" s="11" t="s">
        <v>8</v>
      </c>
      <c r="B569" s="9">
        <v>0</v>
      </c>
    </row>
    <row r="570" customHeight="1" spans="1:2">
      <c r="A570" s="11" t="s">
        <v>9</v>
      </c>
      <c r="B570" s="9">
        <v>0</v>
      </c>
    </row>
    <row r="571" customHeight="1" spans="1:2">
      <c r="A571" s="11" t="s">
        <v>389</v>
      </c>
      <c r="B571" s="9">
        <v>0</v>
      </c>
    </row>
    <row r="572" customHeight="1" spans="1:2">
      <c r="A572" s="11" t="s">
        <v>390</v>
      </c>
      <c r="B572" s="9">
        <v>95</v>
      </c>
    </row>
    <row r="573" customHeight="1" spans="1:2">
      <c r="A573" s="11" t="s">
        <v>391</v>
      </c>
      <c r="B573" s="9">
        <v>138</v>
      </c>
    </row>
    <row r="574" customHeight="1" spans="1:2">
      <c r="A574" s="11" t="s">
        <v>392</v>
      </c>
      <c r="B574" s="9">
        <v>58</v>
      </c>
    </row>
    <row r="575" customHeight="1" spans="1:2">
      <c r="A575" s="11" t="s">
        <v>48</v>
      </c>
      <c r="B575" s="9">
        <v>5</v>
      </c>
    </row>
    <row r="576" customHeight="1" spans="1:2">
      <c r="A576" s="11" t="s">
        <v>393</v>
      </c>
      <c r="B576" s="9">
        <v>697</v>
      </c>
    </row>
    <row r="577" customHeight="1" spans="1:2">
      <c r="A577" s="11" t="s">
        <v>394</v>
      </c>
      <c r="B577" s="9">
        <v>0</v>
      </c>
    </row>
    <row r="578" customHeight="1" spans="1:2">
      <c r="A578" s="11" t="s">
        <v>395</v>
      </c>
      <c r="B578" s="9">
        <v>0</v>
      </c>
    </row>
    <row r="579" customHeight="1" spans="1:2">
      <c r="A579" s="11" t="s">
        <v>396</v>
      </c>
      <c r="B579" s="9">
        <v>5</v>
      </c>
    </row>
    <row r="580" customHeight="1" spans="1:2">
      <c r="A580" s="11" t="s">
        <v>397</v>
      </c>
      <c r="B580" s="9">
        <v>268</v>
      </c>
    </row>
    <row r="581" customHeight="1" spans="1:2">
      <c r="A581" s="10" t="s">
        <v>398</v>
      </c>
      <c r="B581" s="9">
        <f>SUM(B582:B588)</f>
        <v>707</v>
      </c>
    </row>
    <row r="582" customHeight="1" spans="1:2">
      <c r="A582" s="11" t="s">
        <v>7</v>
      </c>
      <c r="B582" s="9">
        <v>237</v>
      </c>
    </row>
    <row r="583" customHeight="1" spans="1:2">
      <c r="A583" s="11" t="s">
        <v>8</v>
      </c>
      <c r="B583" s="9">
        <v>0</v>
      </c>
    </row>
    <row r="584" customHeight="1" spans="1:2">
      <c r="A584" s="11" t="s">
        <v>9</v>
      </c>
      <c r="B584" s="9">
        <v>126</v>
      </c>
    </row>
    <row r="585" customHeight="1" spans="1:2">
      <c r="A585" s="11" t="s">
        <v>399</v>
      </c>
      <c r="B585" s="9">
        <v>5</v>
      </c>
    </row>
    <row r="586" customHeight="1" spans="1:2">
      <c r="A586" s="11" t="s">
        <v>400</v>
      </c>
      <c r="B586" s="9">
        <v>8</v>
      </c>
    </row>
    <row r="587" customHeight="1" spans="1:2">
      <c r="A587" s="11" t="s">
        <v>401</v>
      </c>
      <c r="B587" s="9">
        <v>320</v>
      </c>
    </row>
    <row r="588" customHeight="1" spans="1:2">
      <c r="A588" s="11" t="s">
        <v>402</v>
      </c>
      <c r="B588" s="9">
        <v>11</v>
      </c>
    </row>
    <row r="589" customHeight="1" spans="1:2">
      <c r="A589" s="10" t="s">
        <v>403</v>
      </c>
      <c r="B589" s="9">
        <f>B590</f>
        <v>0</v>
      </c>
    </row>
    <row r="590" customHeight="1" spans="1:2">
      <c r="A590" s="11" t="s">
        <v>404</v>
      </c>
      <c r="B590" s="9">
        <v>0</v>
      </c>
    </row>
    <row r="591" customHeight="1" spans="1:2">
      <c r="A591" s="10" t="s">
        <v>405</v>
      </c>
      <c r="B591" s="9">
        <f>SUM(B592:B598)</f>
        <v>15356</v>
      </c>
    </row>
    <row r="592" customHeight="1" spans="1:2">
      <c r="A592" s="11" t="s">
        <v>406</v>
      </c>
      <c r="B592" s="9">
        <v>11</v>
      </c>
    </row>
    <row r="593" customHeight="1" spans="1:2">
      <c r="A593" s="11" t="s">
        <v>407</v>
      </c>
      <c r="B593" s="9">
        <v>1</v>
      </c>
    </row>
    <row r="594" customHeight="1" spans="1:2">
      <c r="A594" s="11" t="s">
        <v>408</v>
      </c>
      <c r="B594" s="9">
        <v>0</v>
      </c>
    </row>
    <row r="595" customHeight="1" spans="1:2">
      <c r="A595" s="11" t="s">
        <v>409</v>
      </c>
      <c r="B595" s="9">
        <v>13581</v>
      </c>
    </row>
    <row r="596" customHeight="1" spans="1:2">
      <c r="A596" s="11" t="s">
        <v>410</v>
      </c>
      <c r="B596" s="9">
        <v>1011</v>
      </c>
    </row>
    <row r="597" customHeight="1" spans="1:2">
      <c r="A597" s="11" t="s">
        <v>411</v>
      </c>
      <c r="B597" s="9">
        <v>0</v>
      </c>
    </row>
    <row r="598" customHeight="1" spans="1:2">
      <c r="A598" s="11" t="s">
        <v>412</v>
      </c>
      <c r="B598" s="9">
        <v>752</v>
      </c>
    </row>
    <row r="599" customHeight="1" spans="1:2">
      <c r="A599" s="10" t="s">
        <v>413</v>
      </c>
      <c r="B599" s="9">
        <f>SUM(B600:B602)</f>
        <v>21</v>
      </c>
    </row>
    <row r="600" customHeight="1" spans="1:2">
      <c r="A600" s="11" t="s">
        <v>414</v>
      </c>
      <c r="B600" s="9">
        <v>0</v>
      </c>
    </row>
    <row r="601" customHeight="1" spans="1:2">
      <c r="A601" s="11" t="s">
        <v>415</v>
      </c>
      <c r="B601" s="9">
        <v>0</v>
      </c>
    </row>
    <row r="602" customHeight="1" spans="1:2">
      <c r="A602" s="11" t="s">
        <v>416</v>
      </c>
      <c r="B602" s="9">
        <v>21</v>
      </c>
    </row>
    <row r="603" customHeight="1" spans="1:2">
      <c r="A603" s="10" t="s">
        <v>417</v>
      </c>
      <c r="B603" s="9">
        <f>SUM(B604:B612)</f>
        <v>3511</v>
      </c>
    </row>
    <row r="604" customHeight="1" spans="1:2">
      <c r="A604" s="11" t="s">
        <v>418</v>
      </c>
      <c r="B604" s="9">
        <v>0</v>
      </c>
    </row>
    <row r="605" customHeight="1" spans="1:2">
      <c r="A605" s="11" t="s">
        <v>419</v>
      </c>
      <c r="B605" s="9">
        <v>0</v>
      </c>
    </row>
    <row r="606" customHeight="1" spans="1:2">
      <c r="A606" s="11" t="s">
        <v>420</v>
      </c>
      <c r="B606" s="9">
        <v>0</v>
      </c>
    </row>
    <row r="607" customHeight="1" spans="1:2">
      <c r="A607" s="11" t="s">
        <v>421</v>
      </c>
      <c r="B607" s="9">
        <v>0</v>
      </c>
    </row>
    <row r="608" customHeight="1" spans="1:2">
      <c r="A608" s="11" t="s">
        <v>422</v>
      </c>
      <c r="B608" s="9">
        <v>0</v>
      </c>
    </row>
    <row r="609" customHeight="1" spans="1:2">
      <c r="A609" s="11" t="s">
        <v>423</v>
      </c>
      <c r="B609" s="9">
        <v>0</v>
      </c>
    </row>
    <row r="610" customHeight="1" spans="1:2">
      <c r="A610" s="11" t="s">
        <v>424</v>
      </c>
      <c r="B610" s="9">
        <v>0</v>
      </c>
    </row>
    <row r="611" customHeight="1" spans="1:2">
      <c r="A611" s="11" t="s">
        <v>425</v>
      </c>
      <c r="B611" s="9">
        <v>0</v>
      </c>
    </row>
    <row r="612" customHeight="1" spans="1:2">
      <c r="A612" s="11" t="s">
        <v>426</v>
      </c>
      <c r="B612" s="9">
        <v>3511</v>
      </c>
    </row>
    <row r="613" customHeight="1" spans="1:2">
      <c r="A613" s="10" t="s">
        <v>427</v>
      </c>
      <c r="B613" s="9">
        <f>SUM(B614:B620)</f>
        <v>7239</v>
      </c>
    </row>
    <row r="614" customHeight="1" spans="1:2">
      <c r="A614" s="11" t="s">
        <v>428</v>
      </c>
      <c r="B614" s="9">
        <v>391</v>
      </c>
    </row>
    <row r="615" customHeight="1" spans="1:2">
      <c r="A615" s="11" t="s">
        <v>429</v>
      </c>
      <c r="B615" s="9">
        <v>0</v>
      </c>
    </row>
    <row r="616" customHeight="1" spans="1:2">
      <c r="A616" s="11" t="s">
        <v>430</v>
      </c>
      <c r="B616" s="9">
        <v>0</v>
      </c>
    </row>
    <row r="617" customHeight="1" spans="1:2">
      <c r="A617" s="11" t="s">
        <v>431</v>
      </c>
      <c r="B617" s="9">
        <v>10</v>
      </c>
    </row>
    <row r="618" customHeight="1" spans="1:2">
      <c r="A618" s="11" t="s">
        <v>432</v>
      </c>
      <c r="B618" s="9">
        <v>54</v>
      </c>
    </row>
    <row r="619" customHeight="1" spans="1:2">
      <c r="A619" s="11" t="s">
        <v>433</v>
      </c>
      <c r="B619" s="9">
        <v>0</v>
      </c>
    </row>
    <row r="620" customHeight="1" spans="1:2">
      <c r="A620" s="11" t="s">
        <v>434</v>
      </c>
      <c r="B620" s="9">
        <v>6784</v>
      </c>
    </row>
    <row r="621" customHeight="1" spans="1:2">
      <c r="A621" s="10" t="s">
        <v>435</v>
      </c>
      <c r="B621" s="9">
        <f>SUM(B622:B627)</f>
        <v>3150</v>
      </c>
    </row>
    <row r="622" customHeight="1" spans="1:2">
      <c r="A622" s="11" t="s">
        <v>436</v>
      </c>
      <c r="B622" s="9">
        <v>196</v>
      </c>
    </row>
    <row r="623" customHeight="1" spans="1:2">
      <c r="A623" s="11" t="s">
        <v>437</v>
      </c>
      <c r="B623" s="9">
        <v>149</v>
      </c>
    </row>
    <row r="624" customHeight="1" spans="1:2">
      <c r="A624" s="11" t="s">
        <v>438</v>
      </c>
      <c r="B624" s="9">
        <v>37</v>
      </c>
    </row>
    <row r="625" customHeight="1" spans="1:2">
      <c r="A625" s="11" t="s">
        <v>439</v>
      </c>
      <c r="B625" s="9">
        <v>0</v>
      </c>
    </row>
    <row r="626" customHeight="1" spans="1:2">
      <c r="A626" s="11" t="s">
        <v>440</v>
      </c>
      <c r="B626" s="9">
        <v>198</v>
      </c>
    </row>
    <row r="627" customHeight="1" spans="1:2">
      <c r="A627" s="11" t="s">
        <v>441</v>
      </c>
      <c r="B627" s="9">
        <v>2570</v>
      </c>
    </row>
    <row r="628" customHeight="1" spans="1:2">
      <c r="A628" s="10" t="s">
        <v>442</v>
      </c>
      <c r="B628" s="9">
        <f>SUM(B629:B635)</f>
        <v>2753</v>
      </c>
    </row>
    <row r="629" customHeight="1" spans="1:2">
      <c r="A629" s="11" t="s">
        <v>443</v>
      </c>
      <c r="B629" s="9">
        <v>261</v>
      </c>
    </row>
    <row r="630" customHeight="1" spans="1:2">
      <c r="A630" s="11" t="s">
        <v>444</v>
      </c>
      <c r="B630" s="9">
        <v>365</v>
      </c>
    </row>
    <row r="631" customHeight="1" spans="1:2">
      <c r="A631" s="11" t="s">
        <v>445</v>
      </c>
      <c r="B631" s="9">
        <v>0</v>
      </c>
    </row>
    <row r="632" customHeight="1" spans="1:2">
      <c r="A632" s="11" t="s">
        <v>446</v>
      </c>
      <c r="B632" s="9">
        <v>156</v>
      </c>
    </row>
    <row r="633" customHeight="1" spans="1:2">
      <c r="A633" s="11" t="s">
        <v>447</v>
      </c>
      <c r="B633" s="9">
        <v>0</v>
      </c>
    </row>
    <row r="634" customHeight="1" spans="1:2">
      <c r="A634" s="11" t="s">
        <v>448</v>
      </c>
      <c r="B634" s="9">
        <v>1795</v>
      </c>
    </row>
    <row r="635" customHeight="1" spans="1:2">
      <c r="A635" s="11" t="s">
        <v>449</v>
      </c>
      <c r="B635" s="9">
        <v>176</v>
      </c>
    </row>
    <row r="636" customHeight="1" spans="1:2">
      <c r="A636" s="10" t="s">
        <v>450</v>
      </c>
      <c r="B636" s="9">
        <f>SUM(B637:B644)</f>
        <v>2595</v>
      </c>
    </row>
    <row r="637" customHeight="1" spans="1:2">
      <c r="A637" s="11" t="s">
        <v>7</v>
      </c>
      <c r="B637" s="9">
        <v>121</v>
      </c>
    </row>
    <row r="638" customHeight="1" spans="1:2">
      <c r="A638" s="11" t="s">
        <v>8</v>
      </c>
      <c r="B638" s="9">
        <v>0</v>
      </c>
    </row>
    <row r="639" customHeight="1" spans="1:2">
      <c r="A639" s="11" t="s">
        <v>9</v>
      </c>
      <c r="B639" s="9">
        <v>0</v>
      </c>
    </row>
    <row r="640" customHeight="1" spans="1:2">
      <c r="A640" s="11" t="s">
        <v>451</v>
      </c>
      <c r="B640" s="9">
        <v>82</v>
      </c>
    </row>
    <row r="641" customHeight="1" spans="1:2">
      <c r="A641" s="11" t="s">
        <v>452</v>
      </c>
      <c r="B641" s="9">
        <v>93</v>
      </c>
    </row>
    <row r="642" customHeight="1" spans="1:2">
      <c r="A642" s="11" t="s">
        <v>453</v>
      </c>
      <c r="B642" s="9">
        <v>5</v>
      </c>
    </row>
    <row r="643" customHeight="1" spans="1:2">
      <c r="A643" s="11" t="s">
        <v>454</v>
      </c>
      <c r="B643" s="9">
        <v>1839</v>
      </c>
    </row>
    <row r="644" customHeight="1" spans="1:2">
      <c r="A644" s="11" t="s">
        <v>455</v>
      </c>
      <c r="B644" s="9">
        <v>455</v>
      </c>
    </row>
    <row r="645" customHeight="1" spans="1:2">
      <c r="A645" s="10" t="s">
        <v>456</v>
      </c>
      <c r="B645" s="9">
        <f>SUM(B646:B649)</f>
        <v>0</v>
      </c>
    </row>
    <row r="646" customHeight="1" spans="1:2">
      <c r="A646" s="11" t="s">
        <v>7</v>
      </c>
      <c r="B646" s="9">
        <v>0</v>
      </c>
    </row>
    <row r="647" customHeight="1" spans="1:2">
      <c r="A647" s="11" t="s">
        <v>8</v>
      </c>
      <c r="B647" s="9">
        <v>0</v>
      </c>
    </row>
    <row r="648" customHeight="1" spans="1:2">
      <c r="A648" s="11" t="s">
        <v>9</v>
      </c>
      <c r="B648" s="9">
        <v>0</v>
      </c>
    </row>
    <row r="649" customHeight="1" spans="1:2">
      <c r="A649" s="11" t="s">
        <v>457</v>
      </c>
      <c r="B649" s="9">
        <v>0</v>
      </c>
    </row>
    <row r="650" customHeight="1" spans="1:2">
      <c r="A650" s="10" t="s">
        <v>458</v>
      </c>
      <c r="B650" s="9">
        <f>SUM(B651:B652)</f>
        <v>7550</v>
      </c>
    </row>
    <row r="651" customHeight="1" spans="1:2">
      <c r="A651" s="11" t="s">
        <v>459</v>
      </c>
      <c r="B651" s="9">
        <v>708</v>
      </c>
    </row>
    <row r="652" customHeight="1" spans="1:2">
      <c r="A652" s="11" t="s">
        <v>460</v>
      </c>
      <c r="B652" s="9">
        <v>6842</v>
      </c>
    </row>
    <row r="653" customHeight="1" spans="1:2">
      <c r="A653" s="10" t="s">
        <v>461</v>
      </c>
      <c r="B653" s="9">
        <f>SUM(B654:B655)</f>
        <v>135</v>
      </c>
    </row>
    <row r="654" customHeight="1" spans="1:2">
      <c r="A654" s="11" t="s">
        <v>462</v>
      </c>
      <c r="B654" s="9">
        <v>110</v>
      </c>
    </row>
    <row r="655" customHeight="1" spans="1:2">
      <c r="A655" s="11" t="s">
        <v>463</v>
      </c>
      <c r="B655" s="9">
        <v>25</v>
      </c>
    </row>
    <row r="656" customHeight="1" spans="1:2">
      <c r="A656" s="10" t="s">
        <v>464</v>
      </c>
      <c r="B656" s="9">
        <f>SUM(B657:B658)</f>
        <v>7278</v>
      </c>
    </row>
    <row r="657" customHeight="1" spans="1:2">
      <c r="A657" s="11" t="s">
        <v>465</v>
      </c>
      <c r="B657" s="9">
        <v>2097</v>
      </c>
    </row>
    <row r="658" customHeight="1" spans="1:2">
      <c r="A658" s="11" t="s">
        <v>466</v>
      </c>
      <c r="B658" s="9">
        <v>5181</v>
      </c>
    </row>
    <row r="659" customHeight="1" spans="1:2">
      <c r="A659" s="10" t="s">
        <v>467</v>
      </c>
      <c r="B659" s="9">
        <f>SUM(B660:B661)</f>
        <v>0</v>
      </c>
    </row>
    <row r="660" customHeight="1" spans="1:2">
      <c r="A660" s="11" t="s">
        <v>468</v>
      </c>
      <c r="B660" s="9">
        <v>0</v>
      </c>
    </row>
    <row r="661" customHeight="1" spans="1:2">
      <c r="A661" s="11" t="s">
        <v>469</v>
      </c>
      <c r="B661" s="9">
        <v>0</v>
      </c>
    </row>
    <row r="662" customHeight="1" spans="1:2">
      <c r="A662" s="10" t="s">
        <v>470</v>
      </c>
      <c r="B662" s="9">
        <f>SUM(B663:B664)</f>
        <v>17</v>
      </c>
    </row>
    <row r="663" customHeight="1" spans="1:2">
      <c r="A663" s="11" t="s">
        <v>471</v>
      </c>
      <c r="B663" s="9">
        <v>0</v>
      </c>
    </row>
    <row r="664" customHeight="1" spans="1:2">
      <c r="A664" s="11" t="s">
        <v>472</v>
      </c>
      <c r="B664" s="9">
        <v>17</v>
      </c>
    </row>
    <row r="665" customHeight="1" spans="1:2">
      <c r="A665" s="10" t="s">
        <v>473</v>
      </c>
      <c r="B665" s="9">
        <f>SUM(B666:B668)</f>
        <v>21163</v>
      </c>
    </row>
    <row r="666" customHeight="1" spans="1:2">
      <c r="A666" s="11" t="s">
        <v>474</v>
      </c>
      <c r="B666" s="9">
        <v>0</v>
      </c>
    </row>
    <row r="667" customHeight="1" spans="1:2">
      <c r="A667" s="11" t="s">
        <v>475</v>
      </c>
      <c r="B667" s="9">
        <v>21163</v>
      </c>
    </row>
    <row r="668" customHeight="1" spans="1:2">
      <c r="A668" s="11" t="s">
        <v>476</v>
      </c>
      <c r="B668" s="9">
        <v>0</v>
      </c>
    </row>
    <row r="669" customHeight="1" spans="1:2">
      <c r="A669" s="10" t="s">
        <v>477</v>
      </c>
      <c r="B669" s="9">
        <f>SUM(B670:B673)</f>
        <v>0</v>
      </c>
    </row>
    <row r="670" customHeight="1" spans="1:2">
      <c r="A670" s="11" t="s">
        <v>478</v>
      </c>
      <c r="B670" s="9">
        <v>0</v>
      </c>
    </row>
    <row r="671" customHeight="1" spans="1:2">
      <c r="A671" s="11" t="s">
        <v>479</v>
      </c>
      <c r="B671" s="9">
        <v>0</v>
      </c>
    </row>
    <row r="672" customHeight="1" spans="1:2">
      <c r="A672" s="11" t="s">
        <v>480</v>
      </c>
      <c r="B672" s="9">
        <v>0</v>
      </c>
    </row>
    <row r="673" customHeight="1" spans="1:2">
      <c r="A673" s="11" t="s">
        <v>481</v>
      </c>
      <c r="B673" s="9">
        <v>0</v>
      </c>
    </row>
    <row r="674" customHeight="1" spans="1:2">
      <c r="A674" s="10" t="s">
        <v>482</v>
      </c>
      <c r="B674" s="9">
        <f>SUM(B675:B681)</f>
        <v>295</v>
      </c>
    </row>
    <row r="675" customHeight="1" spans="1:2">
      <c r="A675" s="11" t="s">
        <v>7</v>
      </c>
      <c r="B675" s="9">
        <v>126</v>
      </c>
    </row>
    <row r="676" customHeight="1" spans="1:2">
      <c r="A676" s="11" t="s">
        <v>8</v>
      </c>
      <c r="B676" s="9">
        <v>0</v>
      </c>
    </row>
    <row r="677" customHeight="1" spans="1:2">
      <c r="A677" s="11" t="s">
        <v>9</v>
      </c>
      <c r="B677" s="9">
        <v>0</v>
      </c>
    </row>
    <row r="678" customHeight="1" spans="1:2">
      <c r="A678" s="11" t="s">
        <v>483</v>
      </c>
      <c r="B678" s="9">
        <v>90</v>
      </c>
    </row>
    <row r="679" customHeight="1" spans="1:2">
      <c r="A679" s="11" t="s">
        <v>484</v>
      </c>
      <c r="B679" s="9">
        <v>0</v>
      </c>
    </row>
    <row r="680" customHeight="1" spans="1:2">
      <c r="A680" s="11" t="s">
        <v>16</v>
      </c>
      <c r="B680" s="9">
        <v>36</v>
      </c>
    </row>
    <row r="681" customHeight="1" spans="1:2">
      <c r="A681" s="11" t="s">
        <v>485</v>
      </c>
      <c r="B681" s="9">
        <v>43</v>
      </c>
    </row>
    <row r="682" customHeight="1" spans="1:2">
      <c r="A682" s="10" t="s">
        <v>486</v>
      </c>
      <c r="B682" s="9">
        <f>SUM(B683:B684)</f>
        <v>0</v>
      </c>
    </row>
    <row r="683" customHeight="1" spans="1:2">
      <c r="A683" s="11" t="s">
        <v>487</v>
      </c>
      <c r="B683" s="9">
        <v>0</v>
      </c>
    </row>
    <row r="684" customHeight="1" spans="1:2">
      <c r="A684" s="11" t="s">
        <v>488</v>
      </c>
      <c r="B684" s="9">
        <v>0</v>
      </c>
    </row>
    <row r="685" customHeight="1" spans="1:2">
      <c r="A685" s="10" t="s">
        <v>489</v>
      </c>
      <c r="B685" s="9">
        <f>B686</f>
        <v>477</v>
      </c>
    </row>
    <row r="686" customHeight="1" spans="1:2">
      <c r="A686" s="11" t="s">
        <v>490</v>
      </c>
      <c r="B686" s="9">
        <v>477</v>
      </c>
    </row>
    <row r="687" customHeight="1" spans="1:2">
      <c r="A687" s="10" t="s">
        <v>491</v>
      </c>
      <c r="B687" s="9">
        <f>SUM(B688,B693,B707,B711,B723,B726,B730,B735,B739,B743,B746,B755,B757)</f>
        <v>60309</v>
      </c>
    </row>
    <row r="688" customHeight="1" spans="1:2">
      <c r="A688" s="10" t="s">
        <v>492</v>
      </c>
      <c r="B688" s="9">
        <f>SUM(B689:B692)</f>
        <v>536</v>
      </c>
    </row>
    <row r="689" customHeight="1" spans="1:2">
      <c r="A689" s="11" t="s">
        <v>7</v>
      </c>
      <c r="B689" s="9">
        <v>536</v>
      </c>
    </row>
    <row r="690" customHeight="1" spans="1:2">
      <c r="A690" s="11" t="s">
        <v>8</v>
      </c>
      <c r="B690" s="9">
        <v>0</v>
      </c>
    </row>
    <row r="691" customHeight="1" spans="1:2">
      <c r="A691" s="11" t="s">
        <v>9</v>
      </c>
      <c r="B691" s="9">
        <v>0</v>
      </c>
    </row>
    <row r="692" customHeight="1" spans="1:2">
      <c r="A692" s="11" t="s">
        <v>493</v>
      </c>
      <c r="B692" s="9">
        <v>0</v>
      </c>
    </row>
    <row r="693" customHeight="1" spans="1:2">
      <c r="A693" s="10" t="s">
        <v>494</v>
      </c>
      <c r="B693" s="9">
        <f>SUM(B694:B706)</f>
        <v>3407</v>
      </c>
    </row>
    <row r="694" customHeight="1" spans="1:2">
      <c r="A694" s="11" t="s">
        <v>495</v>
      </c>
      <c r="B694" s="9">
        <v>1251</v>
      </c>
    </row>
    <row r="695" customHeight="1" spans="1:2">
      <c r="A695" s="11" t="s">
        <v>496</v>
      </c>
      <c r="B695" s="9">
        <v>342</v>
      </c>
    </row>
    <row r="696" customHeight="1" spans="1:2">
      <c r="A696" s="11" t="s">
        <v>497</v>
      </c>
      <c r="B696" s="9">
        <v>1100</v>
      </c>
    </row>
    <row r="697" customHeight="1" spans="1:2">
      <c r="A697" s="11" t="s">
        <v>498</v>
      </c>
      <c r="B697" s="9">
        <v>0</v>
      </c>
    </row>
    <row r="698" customHeight="1" spans="1:2">
      <c r="A698" s="11" t="s">
        <v>499</v>
      </c>
      <c r="B698" s="9">
        <v>278</v>
      </c>
    </row>
    <row r="699" customHeight="1" spans="1:2">
      <c r="A699" s="11" t="s">
        <v>500</v>
      </c>
      <c r="B699" s="9">
        <v>0</v>
      </c>
    </row>
    <row r="700" customHeight="1" spans="1:2">
      <c r="A700" s="11" t="s">
        <v>501</v>
      </c>
      <c r="B700" s="9">
        <v>0</v>
      </c>
    </row>
    <row r="701" customHeight="1" spans="1:2">
      <c r="A701" s="11" t="s">
        <v>502</v>
      </c>
      <c r="B701" s="9">
        <v>0</v>
      </c>
    </row>
    <row r="702" customHeight="1" spans="1:2">
      <c r="A702" s="11" t="s">
        <v>503</v>
      </c>
      <c r="B702" s="9">
        <v>0</v>
      </c>
    </row>
    <row r="703" customHeight="1" spans="1:2">
      <c r="A703" s="11" t="s">
        <v>504</v>
      </c>
      <c r="B703" s="9">
        <v>0</v>
      </c>
    </row>
    <row r="704" customHeight="1" spans="1:2">
      <c r="A704" s="11" t="s">
        <v>505</v>
      </c>
      <c r="B704" s="9">
        <v>0</v>
      </c>
    </row>
    <row r="705" customHeight="1" spans="1:2">
      <c r="A705" s="11" t="s">
        <v>506</v>
      </c>
      <c r="B705" s="9">
        <v>0</v>
      </c>
    </row>
    <row r="706" customHeight="1" spans="1:2">
      <c r="A706" s="11" t="s">
        <v>507</v>
      </c>
      <c r="B706" s="9">
        <v>436</v>
      </c>
    </row>
    <row r="707" customHeight="1" spans="1:2">
      <c r="A707" s="10" t="s">
        <v>508</v>
      </c>
      <c r="B707" s="9">
        <f>SUM(B708:B710)</f>
        <v>9526</v>
      </c>
    </row>
    <row r="708" customHeight="1" spans="1:2">
      <c r="A708" s="11" t="s">
        <v>509</v>
      </c>
      <c r="B708" s="9">
        <v>549</v>
      </c>
    </row>
    <row r="709" customHeight="1" spans="1:2">
      <c r="A709" s="11" t="s">
        <v>510</v>
      </c>
      <c r="B709" s="9">
        <v>7303</v>
      </c>
    </row>
    <row r="710" customHeight="1" spans="1:2">
      <c r="A710" s="11" t="s">
        <v>511</v>
      </c>
      <c r="B710" s="9">
        <v>1674</v>
      </c>
    </row>
    <row r="711" customHeight="1" spans="1:2">
      <c r="A711" s="10" t="s">
        <v>512</v>
      </c>
      <c r="B711" s="9">
        <f>SUM(B712:B722)</f>
        <v>13434</v>
      </c>
    </row>
    <row r="712" customHeight="1" spans="1:2">
      <c r="A712" s="11" t="s">
        <v>513</v>
      </c>
      <c r="B712" s="9">
        <v>570</v>
      </c>
    </row>
    <row r="713" customHeight="1" spans="1:2">
      <c r="A713" s="11" t="s">
        <v>514</v>
      </c>
      <c r="B713" s="9">
        <v>187</v>
      </c>
    </row>
    <row r="714" customHeight="1" spans="1:2">
      <c r="A714" s="11" t="s">
        <v>515</v>
      </c>
      <c r="B714" s="9">
        <v>445</v>
      </c>
    </row>
    <row r="715" customHeight="1" spans="1:2">
      <c r="A715" s="11" t="s">
        <v>516</v>
      </c>
      <c r="B715" s="9">
        <v>7</v>
      </c>
    </row>
    <row r="716" customHeight="1" spans="1:2">
      <c r="A716" s="11" t="s">
        <v>517</v>
      </c>
      <c r="B716" s="9">
        <v>0</v>
      </c>
    </row>
    <row r="717" customHeight="1" spans="1:2">
      <c r="A717" s="11" t="s">
        <v>518</v>
      </c>
      <c r="B717" s="9">
        <v>0</v>
      </c>
    </row>
    <row r="718" customHeight="1" spans="1:2">
      <c r="A718" s="11" t="s">
        <v>519</v>
      </c>
      <c r="B718" s="9">
        <v>80</v>
      </c>
    </row>
    <row r="719" customHeight="1" spans="1:2">
      <c r="A719" s="11" t="s">
        <v>520</v>
      </c>
      <c r="B719" s="9">
        <v>6068</v>
      </c>
    </row>
    <row r="720" customHeight="1" spans="1:2">
      <c r="A720" s="11" t="s">
        <v>521</v>
      </c>
      <c r="B720" s="9">
        <v>494</v>
      </c>
    </row>
    <row r="721" customHeight="1" spans="1:2">
      <c r="A721" s="11" t="s">
        <v>522</v>
      </c>
      <c r="B721" s="9">
        <v>2925</v>
      </c>
    </row>
    <row r="722" customHeight="1" spans="1:2">
      <c r="A722" s="11" t="s">
        <v>523</v>
      </c>
      <c r="B722" s="9">
        <v>2658</v>
      </c>
    </row>
    <row r="723" customHeight="1" spans="1:2">
      <c r="A723" s="10" t="s">
        <v>524</v>
      </c>
      <c r="B723" s="9">
        <f>SUM(B724:B725)</f>
        <v>1</v>
      </c>
    </row>
    <row r="724" customHeight="1" spans="1:2">
      <c r="A724" s="11" t="s">
        <v>525</v>
      </c>
      <c r="B724" s="9">
        <v>1</v>
      </c>
    </row>
    <row r="725" customHeight="1" spans="1:2">
      <c r="A725" s="11" t="s">
        <v>526</v>
      </c>
      <c r="B725" s="9">
        <v>0</v>
      </c>
    </row>
    <row r="726" customHeight="1" spans="1:2">
      <c r="A726" s="10" t="s">
        <v>527</v>
      </c>
      <c r="B726" s="9">
        <f>SUM(B727:B729)</f>
        <v>12098</v>
      </c>
    </row>
    <row r="727" customHeight="1" spans="1:2">
      <c r="A727" s="11" t="s">
        <v>528</v>
      </c>
      <c r="B727" s="9">
        <v>0</v>
      </c>
    </row>
    <row r="728" customHeight="1" spans="1:2">
      <c r="A728" s="11" t="s">
        <v>529</v>
      </c>
      <c r="B728" s="9">
        <v>8269</v>
      </c>
    </row>
    <row r="729" customHeight="1" spans="1:2">
      <c r="A729" s="11" t="s">
        <v>530</v>
      </c>
      <c r="B729" s="9">
        <v>3829</v>
      </c>
    </row>
    <row r="730" customHeight="1" spans="1:2">
      <c r="A730" s="10" t="s">
        <v>531</v>
      </c>
      <c r="B730" s="9">
        <f>SUM(B731:B734)</f>
        <v>8826</v>
      </c>
    </row>
    <row r="731" customHeight="1" spans="1:2">
      <c r="A731" s="11" t="s">
        <v>532</v>
      </c>
      <c r="B731" s="9">
        <v>1839</v>
      </c>
    </row>
    <row r="732" customHeight="1" spans="1:2">
      <c r="A732" s="11" t="s">
        <v>533</v>
      </c>
      <c r="B732" s="9">
        <v>6948</v>
      </c>
    </row>
    <row r="733" customHeight="1" spans="1:2">
      <c r="A733" s="11" t="s">
        <v>534</v>
      </c>
      <c r="B733" s="9">
        <v>39</v>
      </c>
    </row>
    <row r="734" customHeight="1" spans="1:2">
      <c r="A734" s="11" t="s">
        <v>535</v>
      </c>
      <c r="B734" s="9">
        <v>0</v>
      </c>
    </row>
    <row r="735" customHeight="1" spans="1:2">
      <c r="A735" s="10" t="s">
        <v>536</v>
      </c>
      <c r="B735" s="9">
        <f>SUM(B736:B738)</f>
        <v>4179</v>
      </c>
    </row>
    <row r="736" customHeight="1" spans="1:2">
      <c r="A736" s="11" t="s">
        <v>537</v>
      </c>
      <c r="B736" s="9">
        <v>0</v>
      </c>
    </row>
    <row r="737" customHeight="1" spans="1:2">
      <c r="A737" s="11" t="s">
        <v>538</v>
      </c>
      <c r="B737" s="9">
        <v>4179</v>
      </c>
    </row>
    <row r="738" customHeight="1" spans="1:2">
      <c r="A738" s="11" t="s">
        <v>539</v>
      </c>
      <c r="B738" s="9">
        <v>0</v>
      </c>
    </row>
    <row r="739" customHeight="1" spans="1:2">
      <c r="A739" s="10" t="s">
        <v>540</v>
      </c>
      <c r="B739" s="9">
        <f>SUM(B740:B742)</f>
        <v>3245</v>
      </c>
    </row>
    <row r="740" customHeight="1" spans="1:2">
      <c r="A740" s="11" t="s">
        <v>541</v>
      </c>
      <c r="B740" s="9">
        <v>3245</v>
      </c>
    </row>
    <row r="741" customHeight="1" spans="1:2">
      <c r="A741" s="11" t="s">
        <v>542</v>
      </c>
      <c r="B741" s="9">
        <v>0</v>
      </c>
    </row>
    <row r="742" customHeight="1" spans="1:2">
      <c r="A742" s="11" t="s">
        <v>543</v>
      </c>
      <c r="B742" s="9">
        <v>0</v>
      </c>
    </row>
    <row r="743" customHeight="1" spans="1:2">
      <c r="A743" s="10" t="s">
        <v>544</v>
      </c>
      <c r="B743" s="9">
        <f>SUM(B744:B745)</f>
        <v>207</v>
      </c>
    </row>
    <row r="744" customHeight="1" spans="1:2">
      <c r="A744" s="11" t="s">
        <v>545</v>
      </c>
      <c r="B744" s="9">
        <v>207</v>
      </c>
    </row>
    <row r="745" customHeight="1" spans="1:2">
      <c r="A745" s="11" t="s">
        <v>546</v>
      </c>
      <c r="B745" s="9">
        <v>0</v>
      </c>
    </row>
    <row r="746" customHeight="1" spans="1:2">
      <c r="A746" s="10" t="s">
        <v>547</v>
      </c>
      <c r="B746" s="9">
        <f>SUM(B747:B754)</f>
        <v>1779</v>
      </c>
    </row>
    <row r="747" customHeight="1" spans="1:2">
      <c r="A747" s="11" t="s">
        <v>7</v>
      </c>
      <c r="B747" s="9">
        <v>365</v>
      </c>
    </row>
    <row r="748" customHeight="1" spans="1:2">
      <c r="A748" s="11" t="s">
        <v>8</v>
      </c>
      <c r="B748" s="9">
        <v>0</v>
      </c>
    </row>
    <row r="749" customHeight="1" spans="1:2">
      <c r="A749" s="11" t="s">
        <v>9</v>
      </c>
      <c r="B749" s="9">
        <v>0</v>
      </c>
    </row>
    <row r="750" customHeight="1" spans="1:2">
      <c r="A750" s="11" t="s">
        <v>48</v>
      </c>
      <c r="B750" s="9">
        <v>43</v>
      </c>
    </row>
    <row r="751" customHeight="1" spans="1:2">
      <c r="A751" s="11" t="s">
        <v>548</v>
      </c>
      <c r="B751" s="9">
        <v>75</v>
      </c>
    </row>
    <row r="752" customHeight="1" spans="1:2">
      <c r="A752" s="11" t="s">
        <v>549</v>
      </c>
      <c r="B752" s="9">
        <v>10</v>
      </c>
    </row>
    <row r="753" customHeight="1" spans="1:2">
      <c r="A753" s="11" t="s">
        <v>16</v>
      </c>
      <c r="B753" s="9">
        <v>0</v>
      </c>
    </row>
    <row r="754" customHeight="1" spans="1:2">
      <c r="A754" s="11" t="s">
        <v>550</v>
      </c>
      <c r="B754" s="9">
        <v>1286</v>
      </c>
    </row>
    <row r="755" customHeight="1" spans="1:2">
      <c r="A755" s="10" t="s">
        <v>551</v>
      </c>
      <c r="B755" s="9">
        <f>B756</f>
        <v>22</v>
      </c>
    </row>
    <row r="756" customHeight="1" spans="1:2">
      <c r="A756" s="11" t="s">
        <v>552</v>
      </c>
      <c r="B756" s="9">
        <v>22</v>
      </c>
    </row>
    <row r="757" customHeight="1" spans="1:2">
      <c r="A757" s="10" t="s">
        <v>553</v>
      </c>
      <c r="B757" s="9">
        <f>B758</f>
        <v>3049</v>
      </c>
    </row>
    <row r="758" customHeight="1" spans="1:2">
      <c r="A758" s="11" t="s">
        <v>554</v>
      </c>
      <c r="B758" s="9">
        <v>3049</v>
      </c>
    </row>
    <row r="759" customHeight="1" spans="1:2">
      <c r="A759" s="10" t="s">
        <v>555</v>
      </c>
      <c r="B759" s="9">
        <f>SUM(B760,B770,B774,B782,B787,B794,B800,B803,B806,B808,B810,B816,B818,B820,B835)</f>
        <v>8747</v>
      </c>
    </row>
    <row r="760" customHeight="1" spans="1:2">
      <c r="A760" s="10" t="s">
        <v>556</v>
      </c>
      <c r="B760" s="9">
        <f>SUM(B761:B769)</f>
        <v>671</v>
      </c>
    </row>
    <row r="761" customHeight="1" spans="1:2">
      <c r="A761" s="11" t="s">
        <v>7</v>
      </c>
      <c r="B761" s="9">
        <v>507</v>
      </c>
    </row>
    <row r="762" customHeight="1" spans="1:2">
      <c r="A762" s="11" t="s">
        <v>8</v>
      </c>
      <c r="B762" s="9">
        <v>3</v>
      </c>
    </row>
    <row r="763" customHeight="1" spans="1:2">
      <c r="A763" s="11" t="s">
        <v>9</v>
      </c>
      <c r="B763" s="9">
        <v>0</v>
      </c>
    </row>
    <row r="764" customHeight="1" spans="1:2">
      <c r="A764" s="11" t="s">
        <v>557</v>
      </c>
      <c r="B764" s="9">
        <v>15</v>
      </c>
    </row>
    <row r="765" customHeight="1" spans="1:2">
      <c r="A765" s="11" t="s">
        <v>558</v>
      </c>
      <c r="B765" s="9">
        <v>0</v>
      </c>
    </row>
    <row r="766" customHeight="1" spans="1:2">
      <c r="A766" s="11" t="s">
        <v>559</v>
      </c>
      <c r="B766" s="9">
        <v>0</v>
      </c>
    </row>
    <row r="767" customHeight="1" spans="1:2">
      <c r="A767" s="11" t="s">
        <v>560</v>
      </c>
      <c r="B767" s="9">
        <v>0</v>
      </c>
    </row>
    <row r="768" customHeight="1" spans="1:2">
      <c r="A768" s="11" t="s">
        <v>561</v>
      </c>
      <c r="B768" s="9">
        <v>0</v>
      </c>
    </row>
    <row r="769" customHeight="1" spans="1:2">
      <c r="A769" s="11" t="s">
        <v>562</v>
      </c>
      <c r="B769" s="9">
        <v>146</v>
      </c>
    </row>
    <row r="770" customHeight="1" spans="1:2">
      <c r="A770" s="10" t="s">
        <v>563</v>
      </c>
      <c r="B770" s="9">
        <f>SUM(B771:B773)</f>
        <v>300</v>
      </c>
    </row>
    <row r="771" customHeight="1" spans="1:2">
      <c r="A771" s="11" t="s">
        <v>564</v>
      </c>
      <c r="B771" s="9">
        <v>0</v>
      </c>
    </row>
    <row r="772" customHeight="1" spans="1:2">
      <c r="A772" s="11" t="s">
        <v>565</v>
      </c>
      <c r="B772" s="9">
        <v>0</v>
      </c>
    </row>
    <row r="773" customHeight="1" spans="1:2">
      <c r="A773" s="11" t="s">
        <v>566</v>
      </c>
      <c r="B773" s="9">
        <v>300</v>
      </c>
    </row>
    <row r="774" customHeight="1" spans="1:2">
      <c r="A774" s="10" t="s">
        <v>567</v>
      </c>
      <c r="B774" s="9">
        <f>SUM(B775:B781)</f>
        <v>3615</v>
      </c>
    </row>
    <row r="775" customHeight="1" spans="1:2">
      <c r="A775" s="11" t="s">
        <v>568</v>
      </c>
      <c r="B775" s="9">
        <v>282</v>
      </c>
    </row>
    <row r="776" customHeight="1" spans="1:2">
      <c r="A776" s="11" t="s">
        <v>569</v>
      </c>
      <c r="B776" s="9">
        <v>3159</v>
      </c>
    </row>
    <row r="777" customHeight="1" spans="1:2">
      <c r="A777" s="11" t="s">
        <v>570</v>
      </c>
      <c r="B777" s="9">
        <v>0</v>
      </c>
    </row>
    <row r="778" customHeight="1" spans="1:2">
      <c r="A778" s="11" t="s">
        <v>571</v>
      </c>
      <c r="B778" s="9">
        <v>0</v>
      </c>
    </row>
    <row r="779" customHeight="1" spans="1:2">
      <c r="A779" s="11" t="s">
        <v>572</v>
      </c>
      <c r="B779" s="9">
        <v>0</v>
      </c>
    </row>
    <row r="780" customHeight="1" spans="1:2">
      <c r="A780" s="11" t="s">
        <v>573</v>
      </c>
      <c r="B780" s="9">
        <v>0</v>
      </c>
    </row>
    <row r="781" customHeight="1" spans="1:2">
      <c r="A781" s="11" t="s">
        <v>574</v>
      </c>
      <c r="B781" s="9">
        <v>174</v>
      </c>
    </row>
    <row r="782" customHeight="1" spans="1:2">
      <c r="A782" s="10" t="s">
        <v>575</v>
      </c>
      <c r="B782" s="9">
        <f>SUM(B783:B786)</f>
        <v>1395</v>
      </c>
    </row>
    <row r="783" customHeight="1" spans="1:2">
      <c r="A783" s="11" t="s">
        <v>576</v>
      </c>
      <c r="B783" s="9">
        <v>0</v>
      </c>
    </row>
    <row r="784" customHeight="1" spans="1:2">
      <c r="A784" s="11" t="s">
        <v>577</v>
      </c>
      <c r="B784" s="9">
        <v>1395</v>
      </c>
    </row>
    <row r="785" customHeight="1" spans="1:2">
      <c r="A785" s="11" t="s">
        <v>578</v>
      </c>
      <c r="B785" s="9">
        <v>0</v>
      </c>
    </row>
    <row r="786" customHeight="1" spans="1:2">
      <c r="A786" s="11" t="s">
        <v>579</v>
      </c>
      <c r="B786" s="9">
        <v>0</v>
      </c>
    </row>
    <row r="787" customHeight="1" spans="1:2">
      <c r="A787" s="10" t="s">
        <v>580</v>
      </c>
      <c r="B787" s="9">
        <f>SUM(B788:B793)</f>
        <v>78</v>
      </c>
    </row>
    <row r="788" customHeight="1" spans="1:2">
      <c r="A788" s="11" t="s">
        <v>581</v>
      </c>
      <c r="B788" s="9">
        <v>0</v>
      </c>
    </row>
    <row r="789" customHeight="1" spans="1:2">
      <c r="A789" s="11" t="s">
        <v>582</v>
      </c>
      <c r="B789" s="9">
        <v>75</v>
      </c>
    </row>
    <row r="790" customHeight="1" spans="1:2">
      <c r="A790" s="11" t="s">
        <v>583</v>
      </c>
      <c r="B790" s="9">
        <v>3</v>
      </c>
    </row>
    <row r="791" customHeight="1" spans="1:2">
      <c r="A791" s="11" t="s">
        <v>584</v>
      </c>
      <c r="B791" s="9">
        <v>0</v>
      </c>
    </row>
    <row r="792" customHeight="1" spans="1:2">
      <c r="A792" s="11" t="s">
        <v>585</v>
      </c>
      <c r="B792" s="9">
        <v>0</v>
      </c>
    </row>
    <row r="793" customHeight="1" spans="1:2">
      <c r="A793" s="11" t="s">
        <v>586</v>
      </c>
      <c r="B793" s="9">
        <v>0</v>
      </c>
    </row>
    <row r="794" customHeight="1" spans="1:2">
      <c r="A794" s="10" t="s">
        <v>587</v>
      </c>
      <c r="B794" s="9">
        <f>SUM(B795:B799)</f>
        <v>19</v>
      </c>
    </row>
    <row r="795" customHeight="1" spans="1:2">
      <c r="A795" s="11" t="s">
        <v>588</v>
      </c>
      <c r="B795" s="9">
        <v>19</v>
      </c>
    </row>
    <row r="796" customHeight="1" spans="1:2">
      <c r="A796" s="11" t="s">
        <v>589</v>
      </c>
      <c r="B796" s="9">
        <v>0</v>
      </c>
    </row>
    <row r="797" customHeight="1" spans="1:2">
      <c r="A797" s="11" t="s">
        <v>590</v>
      </c>
      <c r="B797" s="9">
        <v>0</v>
      </c>
    </row>
    <row r="798" customHeight="1" spans="1:2">
      <c r="A798" s="11" t="s">
        <v>591</v>
      </c>
      <c r="B798" s="9">
        <v>0</v>
      </c>
    </row>
    <row r="799" customHeight="1" spans="1:2">
      <c r="A799" s="11" t="s">
        <v>592</v>
      </c>
      <c r="B799" s="9">
        <v>0</v>
      </c>
    </row>
    <row r="800" customHeight="1" spans="1:2">
      <c r="A800" s="10" t="s">
        <v>593</v>
      </c>
      <c r="B800" s="9">
        <f>SUM(B801:B802)</f>
        <v>0</v>
      </c>
    </row>
    <row r="801" customHeight="1" spans="1:2">
      <c r="A801" s="11" t="s">
        <v>594</v>
      </c>
      <c r="B801" s="9">
        <v>0</v>
      </c>
    </row>
    <row r="802" customHeight="1" spans="1:2">
      <c r="A802" s="11" t="s">
        <v>595</v>
      </c>
      <c r="B802" s="9">
        <v>0</v>
      </c>
    </row>
    <row r="803" customHeight="1" spans="1:2">
      <c r="A803" s="10" t="s">
        <v>596</v>
      </c>
      <c r="B803" s="9">
        <f>SUM(B804:B805)</f>
        <v>0</v>
      </c>
    </row>
    <row r="804" customHeight="1" spans="1:2">
      <c r="A804" s="11" t="s">
        <v>597</v>
      </c>
      <c r="B804" s="9">
        <v>0</v>
      </c>
    </row>
    <row r="805" customHeight="1" spans="1:2">
      <c r="A805" s="11" t="s">
        <v>598</v>
      </c>
      <c r="B805" s="9">
        <v>0</v>
      </c>
    </row>
    <row r="806" customHeight="1" spans="1:2">
      <c r="A806" s="10" t="s">
        <v>599</v>
      </c>
      <c r="B806" s="9">
        <f>B807</f>
        <v>0</v>
      </c>
    </row>
    <row r="807" customHeight="1" spans="1:2">
      <c r="A807" s="11" t="s">
        <v>600</v>
      </c>
      <c r="B807" s="9">
        <v>0</v>
      </c>
    </row>
    <row r="808" customHeight="1" spans="1:2">
      <c r="A808" s="10" t="s">
        <v>601</v>
      </c>
      <c r="B808" s="9">
        <f>B809</f>
        <v>0</v>
      </c>
    </row>
    <row r="809" customHeight="1" spans="1:2">
      <c r="A809" s="11" t="s">
        <v>602</v>
      </c>
      <c r="B809" s="9">
        <v>0</v>
      </c>
    </row>
    <row r="810" customHeight="1" spans="1:2">
      <c r="A810" s="10" t="s">
        <v>603</v>
      </c>
      <c r="B810" s="9">
        <f>SUM(B811:B815)</f>
        <v>375</v>
      </c>
    </row>
    <row r="811" customHeight="1" spans="1:2">
      <c r="A811" s="11" t="s">
        <v>604</v>
      </c>
      <c r="B811" s="9">
        <v>10</v>
      </c>
    </row>
    <row r="812" customHeight="1" spans="1:2">
      <c r="A812" s="11" t="s">
        <v>605</v>
      </c>
      <c r="B812" s="9">
        <v>40</v>
      </c>
    </row>
    <row r="813" customHeight="1" spans="1:2">
      <c r="A813" s="11" t="s">
        <v>606</v>
      </c>
      <c r="B813" s="9">
        <v>0</v>
      </c>
    </row>
    <row r="814" customHeight="1" spans="1:2">
      <c r="A814" s="11" t="s">
        <v>607</v>
      </c>
      <c r="B814" s="9">
        <v>0</v>
      </c>
    </row>
    <row r="815" customHeight="1" spans="1:2">
      <c r="A815" s="11" t="s">
        <v>608</v>
      </c>
      <c r="B815" s="9">
        <v>325</v>
      </c>
    </row>
    <row r="816" customHeight="1" spans="1:2">
      <c r="A816" s="10" t="s">
        <v>609</v>
      </c>
      <c r="B816" s="9">
        <f>B817</f>
        <v>0</v>
      </c>
    </row>
    <row r="817" customHeight="1" spans="1:2">
      <c r="A817" s="11" t="s">
        <v>610</v>
      </c>
      <c r="B817" s="9">
        <v>0</v>
      </c>
    </row>
    <row r="818" customHeight="1" spans="1:2">
      <c r="A818" s="10" t="s">
        <v>611</v>
      </c>
      <c r="B818" s="9">
        <f>B819</f>
        <v>0</v>
      </c>
    </row>
    <row r="819" customHeight="1" spans="1:2">
      <c r="A819" s="11" t="s">
        <v>612</v>
      </c>
      <c r="B819" s="9">
        <v>0</v>
      </c>
    </row>
    <row r="820" customHeight="1" spans="1:2">
      <c r="A820" s="10" t="s">
        <v>613</v>
      </c>
      <c r="B820" s="9">
        <f>SUM(B821:B834)</f>
        <v>0</v>
      </c>
    </row>
    <row r="821" customHeight="1" spans="1:2">
      <c r="A821" s="11" t="s">
        <v>7</v>
      </c>
      <c r="B821" s="9">
        <v>0</v>
      </c>
    </row>
    <row r="822" customHeight="1" spans="1:2">
      <c r="A822" s="11" t="s">
        <v>8</v>
      </c>
      <c r="B822" s="9">
        <v>0</v>
      </c>
    </row>
    <row r="823" customHeight="1" spans="1:2">
      <c r="A823" s="11" t="s">
        <v>9</v>
      </c>
      <c r="B823" s="9">
        <v>0</v>
      </c>
    </row>
    <row r="824" customHeight="1" spans="1:2">
      <c r="A824" s="11" t="s">
        <v>614</v>
      </c>
      <c r="B824" s="9">
        <v>0</v>
      </c>
    </row>
    <row r="825" customHeight="1" spans="1:2">
      <c r="A825" s="11" t="s">
        <v>615</v>
      </c>
      <c r="B825" s="9">
        <v>0</v>
      </c>
    </row>
    <row r="826" customHeight="1" spans="1:2">
      <c r="A826" s="11" t="s">
        <v>616</v>
      </c>
      <c r="B826" s="9">
        <v>0</v>
      </c>
    </row>
    <row r="827" customHeight="1" spans="1:2">
      <c r="A827" s="11" t="s">
        <v>617</v>
      </c>
      <c r="B827" s="9">
        <v>0</v>
      </c>
    </row>
    <row r="828" customHeight="1" spans="1:2">
      <c r="A828" s="11" t="s">
        <v>618</v>
      </c>
      <c r="B828" s="9">
        <v>0</v>
      </c>
    </row>
    <row r="829" customHeight="1" spans="1:2">
      <c r="A829" s="11" t="s">
        <v>619</v>
      </c>
      <c r="B829" s="9">
        <v>0</v>
      </c>
    </row>
    <row r="830" customHeight="1" spans="1:2">
      <c r="A830" s="11" t="s">
        <v>620</v>
      </c>
      <c r="B830" s="9">
        <v>0</v>
      </c>
    </row>
    <row r="831" customHeight="1" spans="1:2">
      <c r="A831" s="11" t="s">
        <v>48</v>
      </c>
      <c r="B831" s="9">
        <v>0</v>
      </c>
    </row>
    <row r="832" customHeight="1" spans="1:2">
      <c r="A832" s="11" t="s">
        <v>621</v>
      </c>
      <c r="B832" s="9">
        <v>0</v>
      </c>
    </row>
    <row r="833" customHeight="1" spans="1:2">
      <c r="A833" s="11" t="s">
        <v>16</v>
      </c>
      <c r="B833" s="9">
        <v>0</v>
      </c>
    </row>
    <row r="834" customHeight="1" spans="1:2">
      <c r="A834" s="11" t="s">
        <v>622</v>
      </c>
      <c r="B834" s="9">
        <v>0</v>
      </c>
    </row>
    <row r="835" customHeight="1" spans="1:2">
      <c r="A835" s="10" t="s">
        <v>623</v>
      </c>
      <c r="B835" s="9">
        <f>B836</f>
        <v>2294</v>
      </c>
    </row>
    <row r="836" customHeight="1" spans="1:2">
      <c r="A836" s="11" t="s">
        <v>624</v>
      </c>
      <c r="B836" s="9">
        <v>2294</v>
      </c>
    </row>
    <row r="837" customHeight="1" spans="1:2">
      <c r="A837" s="10" t="s">
        <v>625</v>
      </c>
      <c r="B837" s="9">
        <f>SUM(B838,B849,B851,B854,B856,B858)</f>
        <v>14540</v>
      </c>
    </row>
    <row r="838" customHeight="1" spans="1:2">
      <c r="A838" s="10" t="s">
        <v>626</v>
      </c>
      <c r="B838" s="9">
        <f>SUM(B839:B848)</f>
        <v>5461</v>
      </c>
    </row>
    <row r="839" customHeight="1" spans="1:2">
      <c r="A839" s="11" t="s">
        <v>7</v>
      </c>
      <c r="B839" s="9">
        <v>2126</v>
      </c>
    </row>
    <row r="840" customHeight="1" spans="1:2">
      <c r="A840" s="11" t="s">
        <v>8</v>
      </c>
      <c r="B840" s="9">
        <v>178</v>
      </c>
    </row>
    <row r="841" customHeight="1" spans="1:2">
      <c r="A841" s="11" t="s">
        <v>9</v>
      </c>
      <c r="B841" s="9">
        <v>0</v>
      </c>
    </row>
    <row r="842" customHeight="1" spans="1:2">
      <c r="A842" s="11" t="s">
        <v>627</v>
      </c>
      <c r="B842" s="9">
        <v>1936</v>
      </c>
    </row>
    <row r="843" customHeight="1" spans="1:2">
      <c r="A843" s="11" t="s">
        <v>628</v>
      </c>
      <c r="B843" s="9">
        <v>0</v>
      </c>
    </row>
    <row r="844" customHeight="1" spans="1:2">
      <c r="A844" s="11" t="s">
        <v>629</v>
      </c>
      <c r="B844" s="9">
        <v>776</v>
      </c>
    </row>
    <row r="845" customHeight="1" spans="1:2">
      <c r="A845" s="11" t="s">
        <v>630</v>
      </c>
      <c r="B845" s="9">
        <v>0</v>
      </c>
    </row>
    <row r="846" customHeight="1" spans="1:2">
      <c r="A846" s="11" t="s">
        <v>631</v>
      </c>
      <c r="B846" s="9">
        <v>0</v>
      </c>
    </row>
    <row r="847" customHeight="1" spans="1:2">
      <c r="A847" s="11" t="s">
        <v>632</v>
      </c>
      <c r="B847" s="9">
        <v>0</v>
      </c>
    </row>
    <row r="848" customHeight="1" spans="1:2">
      <c r="A848" s="11" t="s">
        <v>633</v>
      </c>
      <c r="B848" s="9">
        <v>445</v>
      </c>
    </row>
    <row r="849" customHeight="1" spans="1:2">
      <c r="A849" s="10" t="s">
        <v>634</v>
      </c>
      <c r="B849" s="9">
        <f>B850</f>
        <v>213</v>
      </c>
    </row>
    <row r="850" customHeight="1" spans="1:2">
      <c r="A850" s="11" t="s">
        <v>635</v>
      </c>
      <c r="B850" s="9">
        <v>213</v>
      </c>
    </row>
    <row r="851" customHeight="1" spans="1:2">
      <c r="A851" s="10" t="s">
        <v>636</v>
      </c>
      <c r="B851" s="9">
        <f>SUM(B852:B853)</f>
        <v>2747</v>
      </c>
    </row>
    <row r="852" customHeight="1" spans="1:2">
      <c r="A852" s="11" t="s">
        <v>637</v>
      </c>
      <c r="B852" s="9">
        <v>0</v>
      </c>
    </row>
    <row r="853" customHeight="1" spans="1:2">
      <c r="A853" s="11" t="s">
        <v>638</v>
      </c>
      <c r="B853" s="9">
        <v>2747</v>
      </c>
    </row>
    <row r="854" customHeight="1" spans="1:2">
      <c r="A854" s="10" t="s">
        <v>639</v>
      </c>
      <c r="B854" s="9">
        <f t="shared" ref="B854:B858" si="1">B855</f>
        <v>2144</v>
      </c>
    </row>
    <row r="855" customHeight="1" spans="1:2">
      <c r="A855" s="11" t="s">
        <v>640</v>
      </c>
      <c r="B855" s="9">
        <v>2144</v>
      </c>
    </row>
    <row r="856" customHeight="1" spans="1:2">
      <c r="A856" s="10" t="s">
        <v>641</v>
      </c>
      <c r="B856" s="9">
        <f t="shared" si="1"/>
        <v>0</v>
      </c>
    </row>
    <row r="857" customHeight="1" spans="1:2">
      <c r="A857" s="11" t="s">
        <v>642</v>
      </c>
      <c r="B857" s="9">
        <v>0</v>
      </c>
    </row>
    <row r="858" customHeight="1" spans="1:2">
      <c r="A858" s="10" t="s">
        <v>643</v>
      </c>
      <c r="B858" s="9">
        <f t="shared" si="1"/>
        <v>3975</v>
      </c>
    </row>
    <row r="859" customHeight="1" spans="1:2">
      <c r="A859" s="11" t="s">
        <v>644</v>
      </c>
      <c r="B859" s="9">
        <v>3975</v>
      </c>
    </row>
    <row r="860" customHeight="1" spans="1:2">
      <c r="A860" s="10" t="s">
        <v>645</v>
      </c>
      <c r="B860" s="9">
        <f>SUM(B861,B887,B912,B940,B951,B958,B965,B968)</f>
        <v>71363</v>
      </c>
    </row>
    <row r="861" customHeight="1" spans="1:2">
      <c r="A861" s="10" t="s">
        <v>646</v>
      </c>
      <c r="B861" s="9">
        <f>SUM(B862:B886)</f>
        <v>30908</v>
      </c>
    </row>
    <row r="862" customHeight="1" spans="1:2">
      <c r="A862" s="11" t="s">
        <v>7</v>
      </c>
      <c r="B862" s="9">
        <v>750</v>
      </c>
    </row>
    <row r="863" customHeight="1" spans="1:2">
      <c r="A863" s="11" t="s">
        <v>8</v>
      </c>
      <c r="B863" s="9">
        <v>95</v>
      </c>
    </row>
    <row r="864" customHeight="1" spans="1:2">
      <c r="A864" s="11" t="s">
        <v>9</v>
      </c>
      <c r="B864" s="9">
        <v>13</v>
      </c>
    </row>
    <row r="865" customHeight="1" spans="1:2">
      <c r="A865" s="11" t="s">
        <v>16</v>
      </c>
      <c r="B865" s="9">
        <v>1211</v>
      </c>
    </row>
    <row r="866" customHeight="1" spans="1:2">
      <c r="A866" s="11" t="s">
        <v>647</v>
      </c>
      <c r="B866" s="9">
        <v>0</v>
      </c>
    </row>
    <row r="867" customHeight="1" spans="1:2">
      <c r="A867" s="11" t="s">
        <v>648</v>
      </c>
      <c r="B867" s="9">
        <v>0</v>
      </c>
    </row>
    <row r="868" customHeight="1" spans="1:2">
      <c r="A868" s="11" t="s">
        <v>649</v>
      </c>
      <c r="B868" s="9">
        <v>437</v>
      </c>
    </row>
    <row r="869" customHeight="1" spans="1:2">
      <c r="A869" s="11" t="s">
        <v>650</v>
      </c>
      <c r="B869" s="9">
        <v>17</v>
      </c>
    </row>
    <row r="870" customHeight="1" spans="1:2">
      <c r="A870" s="11" t="s">
        <v>651</v>
      </c>
      <c r="B870" s="9">
        <v>0</v>
      </c>
    </row>
    <row r="871" customHeight="1" spans="1:2">
      <c r="A871" s="11" t="s">
        <v>652</v>
      </c>
      <c r="B871" s="9">
        <v>0</v>
      </c>
    </row>
    <row r="872" customHeight="1" spans="1:2">
      <c r="A872" s="11" t="s">
        <v>653</v>
      </c>
      <c r="B872" s="9">
        <v>0</v>
      </c>
    </row>
    <row r="873" customHeight="1" spans="1:2">
      <c r="A873" s="11" t="s">
        <v>654</v>
      </c>
      <c r="B873" s="9">
        <v>0</v>
      </c>
    </row>
    <row r="874" customHeight="1" spans="1:2">
      <c r="A874" s="11" t="s">
        <v>655</v>
      </c>
      <c r="B874" s="9">
        <v>201</v>
      </c>
    </row>
    <row r="875" customHeight="1" spans="1:2">
      <c r="A875" s="11" t="s">
        <v>656</v>
      </c>
      <c r="B875" s="9">
        <v>0</v>
      </c>
    </row>
    <row r="876" customHeight="1" spans="1:2">
      <c r="A876" s="11" t="s">
        <v>657</v>
      </c>
      <c r="B876" s="9">
        <v>0</v>
      </c>
    </row>
    <row r="877" customHeight="1" spans="1:2">
      <c r="A877" s="11" t="s">
        <v>658</v>
      </c>
      <c r="B877" s="9">
        <v>1861</v>
      </c>
    </row>
    <row r="878" customHeight="1" spans="1:2">
      <c r="A878" s="11" t="s">
        <v>659</v>
      </c>
      <c r="B878" s="9">
        <v>0</v>
      </c>
    </row>
    <row r="879" customHeight="1" spans="1:2">
      <c r="A879" s="11" t="s">
        <v>660</v>
      </c>
      <c r="B879" s="9">
        <v>0</v>
      </c>
    </row>
    <row r="880" customHeight="1" spans="1:2">
      <c r="A880" s="11" t="s">
        <v>661</v>
      </c>
      <c r="B880" s="9">
        <v>0</v>
      </c>
    </row>
    <row r="881" customHeight="1" spans="1:2">
      <c r="A881" s="11" t="s">
        <v>662</v>
      </c>
      <c r="B881" s="9">
        <v>0</v>
      </c>
    </row>
    <row r="882" customHeight="1" spans="1:2">
      <c r="A882" s="11" t="s">
        <v>663</v>
      </c>
      <c r="B882" s="9">
        <v>0</v>
      </c>
    </row>
    <row r="883" customHeight="1" spans="1:2">
      <c r="A883" s="11" t="s">
        <v>664</v>
      </c>
      <c r="B883" s="9">
        <v>42</v>
      </c>
    </row>
    <row r="884" customHeight="1" spans="1:2">
      <c r="A884" s="11" t="s">
        <v>665</v>
      </c>
      <c r="B884" s="9">
        <v>4</v>
      </c>
    </row>
    <row r="885" customHeight="1" spans="1:2">
      <c r="A885" s="11" t="s">
        <v>666</v>
      </c>
      <c r="B885" s="9">
        <v>0</v>
      </c>
    </row>
    <row r="886" customHeight="1" spans="1:2">
      <c r="A886" s="11" t="s">
        <v>667</v>
      </c>
      <c r="B886" s="9">
        <v>26277</v>
      </c>
    </row>
    <row r="887" customHeight="1" spans="1:2">
      <c r="A887" s="10" t="s">
        <v>668</v>
      </c>
      <c r="B887" s="9">
        <f>SUM(B888:B911)</f>
        <v>1761</v>
      </c>
    </row>
    <row r="888" customHeight="1" spans="1:2">
      <c r="A888" s="11" t="s">
        <v>7</v>
      </c>
      <c r="B888" s="9">
        <v>45</v>
      </c>
    </row>
    <row r="889" customHeight="1" spans="1:2">
      <c r="A889" s="11" t="s">
        <v>8</v>
      </c>
      <c r="B889" s="9">
        <v>0</v>
      </c>
    </row>
    <row r="890" customHeight="1" spans="1:2">
      <c r="A890" s="11" t="s">
        <v>9</v>
      </c>
      <c r="B890" s="9">
        <v>0</v>
      </c>
    </row>
    <row r="891" customHeight="1" spans="1:2">
      <c r="A891" s="11" t="s">
        <v>669</v>
      </c>
      <c r="B891" s="9">
        <v>0</v>
      </c>
    </row>
    <row r="892" customHeight="1" spans="1:2">
      <c r="A892" s="11" t="s">
        <v>670</v>
      </c>
      <c r="B892" s="9">
        <v>981</v>
      </c>
    </row>
    <row r="893" customHeight="1" spans="1:2">
      <c r="A893" s="11" t="s">
        <v>671</v>
      </c>
      <c r="B893" s="9">
        <v>185</v>
      </c>
    </row>
    <row r="894" customHeight="1" spans="1:2">
      <c r="A894" s="11" t="s">
        <v>672</v>
      </c>
      <c r="B894" s="9">
        <v>144</v>
      </c>
    </row>
    <row r="895" customHeight="1" spans="1:2">
      <c r="A895" s="11" t="s">
        <v>673</v>
      </c>
      <c r="B895" s="9">
        <v>56</v>
      </c>
    </row>
    <row r="896" customHeight="1" spans="1:2">
      <c r="A896" s="11" t="s">
        <v>674</v>
      </c>
      <c r="B896" s="9">
        <v>33</v>
      </c>
    </row>
    <row r="897" customHeight="1" spans="1:2">
      <c r="A897" s="11" t="s">
        <v>675</v>
      </c>
      <c r="B897" s="9">
        <v>3</v>
      </c>
    </row>
    <row r="898" customHeight="1" spans="1:2">
      <c r="A898" s="11" t="s">
        <v>676</v>
      </c>
      <c r="B898" s="9">
        <v>0</v>
      </c>
    </row>
    <row r="899" customHeight="1" spans="1:2">
      <c r="A899" s="11" t="s">
        <v>677</v>
      </c>
      <c r="B899" s="9">
        <v>0</v>
      </c>
    </row>
    <row r="900" customHeight="1" spans="1:2">
      <c r="A900" s="11" t="s">
        <v>678</v>
      </c>
      <c r="B900" s="9">
        <v>0</v>
      </c>
    </row>
    <row r="901" customHeight="1" spans="1:2">
      <c r="A901" s="11" t="s">
        <v>679</v>
      </c>
      <c r="B901" s="9">
        <v>0</v>
      </c>
    </row>
    <row r="902" customHeight="1" spans="1:2">
      <c r="A902" s="11" t="s">
        <v>680</v>
      </c>
      <c r="B902" s="9">
        <v>0</v>
      </c>
    </row>
    <row r="903" customHeight="1" spans="1:2">
      <c r="A903" s="11" t="s">
        <v>681</v>
      </c>
      <c r="B903" s="9">
        <v>0</v>
      </c>
    </row>
    <row r="904" customHeight="1" spans="1:2">
      <c r="A904" s="11" t="s">
        <v>682</v>
      </c>
      <c r="B904" s="9">
        <v>0</v>
      </c>
    </row>
    <row r="905" customHeight="1" spans="1:2">
      <c r="A905" s="11" t="s">
        <v>683</v>
      </c>
      <c r="B905" s="9">
        <v>0</v>
      </c>
    </row>
    <row r="906" customHeight="1" spans="1:2">
      <c r="A906" s="11" t="s">
        <v>684</v>
      </c>
      <c r="B906" s="9">
        <v>0</v>
      </c>
    </row>
    <row r="907" customHeight="1" spans="1:2">
      <c r="A907" s="11" t="s">
        <v>685</v>
      </c>
      <c r="B907" s="9">
        <v>168</v>
      </c>
    </row>
    <row r="908" customHeight="1" spans="1:2">
      <c r="A908" s="11" t="s">
        <v>686</v>
      </c>
      <c r="B908" s="9">
        <v>0</v>
      </c>
    </row>
    <row r="909" customHeight="1" spans="1:2">
      <c r="A909" s="11" t="s">
        <v>687</v>
      </c>
      <c r="B909" s="9">
        <v>0</v>
      </c>
    </row>
    <row r="910" customHeight="1" spans="1:2">
      <c r="A910" s="11" t="s">
        <v>653</v>
      </c>
      <c r="B910" s="9">
        <v>0</v>
      </c>
    </row>
    <row r="911" customHeight="1" spans="1:2">
      <c r="A911" s="11" t="s">
        <v>688</v>
      </c>
      <c r="B911" s="9">
        <v>146</v>
      </c>
    </row>
    <row r="912" customHeight="1" spans="1:2">
      <c r="A912" s="10" t="s">
        <v>689</v>
      </c>
      <c r="B912" s="9">
        <f>SUM(B913:B939)</f>
        <v>11150</v>
      </c>
    </row>
    <row r="913" customHeight="1" spans="1:2">
      <c r="A913" s="11" t="s">
        <v>7</v>
      </c>
      <c r="B913" s="9">
        <v>199</v>
      </c>
    </row>
    <row r="914" customHeight="1" spans="1:2">
      <c r="A914" s="11" t="s">
        <v>8</v>
      </c>
      <c r="B914" s="9">
        <v>100</v>
      </c>
    </row>
    <row r="915" customHeight="1" spans="1:2">
      <c r="A915" s="11" t="s">
        <v>9</v>
      </c>
      <c r="B915" s="9">
        <v>0</v>
      </c>
    </row>
    <row r="916" customHeight="1" spans="1:2">
      <c r="A916" s="11" t="s">
        <v>690</v>
      </c>
      <c r="B916" s="9">
        <v>0</v>
      </c>
    </row>
    <row r="917" customHeight="1" spans="1:2">
      <c r="A917" s="11" t="s">
        <v>691</v>
      </c>
      <c r="B917" s="9">
        <v>0</v>
      </c>
    </row>
    <row r="918" customHeight="1" spans="1:2">
      <c r="A918" s="11" t="s">
        <v>692</v>
      </c>
      <c r="B918" s="9">
        <v>656</v>
      </c>
    </row>
    <row r="919" customHeight="1" spans="1:2">
      <c r="A919" s="11" t="s">
        <v>693</v>
      </c>
      <c r="B919" s="9">
        <v>0</v>
      </c>
    </row>
    <row r="920" customHeight="1" spans="1:2">
      <c r="A920" s="11" t="s">
        <v>694</v>
      </c>
      <c r="B920" s="9">
        <v>0</v>
      </c>
    </row>
    <row r="921" customHeight="1" spans="1:2">
      <c r="A921" s="11" t="s">
        <v>695</v>
      </c>
      <c r="B921" s="9">
        <v>0</v>
      </c>
    </row>
    <row r="922" customHeight="1" spans="1:2">
      <c r="A922" s="11" t="s">
        <v>696</v>
      </c>
      <c r="B922" s="9">
        <v>27</v>
      </c>
    </row>
    <row r="923" customHeight="1" spans="1:2">
      <c r="A923" s="11" t="s">
        <v>697</v>
      </c>
      <c r="B923" s="9">
        <v>0</v>
      </c>
    </row>
    <row r="924" customHeight="1" spans="1:2">
      <c r="A924" s="11" t="s">
        <v>698</v>
      </c>
      <c r="B924" s="9">
        <v>0</v>
      </c>
    </row>
    <row r="925" customHeight="1" spans="1:2">
      <c r="A925" s="11" t="s">
        <v>699</v>
      </c>
      <c r="B925" s="9">
        <v>0</v>
      </c>
    </row>
    <row r="926" customHeight="1" spans="1:2">
      <c r="A926" s="11" t="s">
        <v>700</v>
      </c>
      <c r="B926" s="9">
        <v>0</v>
      </c>
    </row>
    <row r="927" customHeight="1" spans="1:2">
      <c r="A927" s="11" t="s">
        <v>701</v>
      </c>
      <c r="B927" s="9">
        <v>0</v>
      </c>
    </row>
    <row r="928" customHeight="1" spans="1:2">
      <c r="A928" s="11" t="s">
        <v>702</v>
      </c>
      <c r="B928" s="9">
        <v>0</v>
      </c>
    </row>
    <row r="929" customHeight="1" spans="1:2">
      <c r="A929" s="11" t="s">
        <v>703</v>
      </c>
      <c r="B929" s="9">
        <v>0</v>
      </c>
    </row>
    <row r="930" customHeight="1" spans="1:2">
      <c r="A930" s="11" t="s">
        <v>704</v>
      </c>
      <c r="B930" s="9">
        <v>0</v>
      </c>
    </row>
    <row r="931" customHeight="1" spans="1:2">
      <c r="A931" s="11" t="s">
        <v>705</v>
      </c>
      <c r="B931" s="9">
        <v>0</v>
      </c>
    </row>
    <row r="932" customHeight="1" spans="1:2">
      <c r="A932" s="11" t="s">
        <v>706</v>
      </c>
      <c r="B932" s="9">
        <v>176</v>
      </c>
    </row>
    <row r="933" customHeight="1" spans="1:2">
      <c r="A933" s="11" t="s">
        <v>707</v>
      </c>
      <c r="B933" s="9">
        <v>0</v>
      </c>
    </row>
    <row r="934" customHeight="1" spans="1:2">
      <c r="A934" s="11" t="s">
        <v>681</v>
      </c>
      <c r="B934" s="9">
        <v>0</v>
      </c>
    </row>
    <row r="935" customHeight="1" spans="1:2">
      <c r="A935" s="11" t="s">
        <v>708</v>
      </c>
      <c r="B935" s="9">
        <v>0</v>
      </c>
    </row>
    <row r="936" customHeight="1" spans="1:2">
      <c r="A936" s="11" t="s">
        <v>709</v>
      </c>
      <c r="B936" s="9">
        <v>42</v>
      </c>
    </row>
    <row r="937" customHeight="1" spans="1:2">
      <c r="A937" s="11" t="s">
        <v>710</v>
      </c>
      <c r="B937" s="9">
        <v>0</v>
      </c>
    </row>
    <row r="938" customHeight="1" spans="1:2">
      <c r="A938" s="11" t="s">
        <v>711</v>
      </c>
      <c r="B938" s="9">
        <v>0</v>
      </c>
    </row>
    <row r="939" customHeight="1" spans="1:2">
      <c r="A939" s="11" t="s">
        <v>712</v>
      </c>
      <c r="B939" s="9">
        <v>9950</v>
      </c>
    </row>
    <row r="940" customHeight="1" spans="1:2">
      <c r="A940" s="10" t="s">
        <v>713</v>
      </c>
      <c r="B940" s="9">
        <f>SUM(B941:B950)</f>
        <v>13888</v>
      </c>
    </row>
    <row r="941" customHeight="1" spans="1:2">
      <c r="A941" s="11" t="s">
        <v>7</v>
      </c>
      <c r="B941" s="9">
        <v>0</v>
      </c>
    </row>
    <row r="942" customHeight="1" spans="1:2">
      <c r="A942" s="11" t="s">
        <v>8</v>
      </c>
      <c r="B942" s="9">
        <v>0</v>
      </c>
    </row>
    <row r="943" customHeight="1" spans="1:2">
      <c r="A943" s="11" t="s">
        <v>9</v>
      </c>
      <c r="B943" s="9">
        <v>0</v>
      </c>
    </row>
    <row r="944" customHeight="1" spans="1:2">
      <c r="A944" s="11" t="s">
        <v>714</v>
      </c>
      <c r="B944" s="9">
        <v>835</v>
      </c>
    </row>
    <row r="945" customHeight="1" spans="1:2">
      <c r="A945" s="11" t="s">
        <v>715</v>
      </c>
      <c r="B945" s="9">
        <v>0</v>
      </c>
    </row>
    <row r="946" customHeight="1" spans="1:2">
      <c r="A946" s="11" t="s">
        <v>716</v>
      </c>
      <c r="B946" s="9">
        <v>2460</v>
      </c>
    </row>
    <row r="947" customHeight="1" spans="1:2">
      <c r="A947" s="11" t="s">
        <v>717</v>
      </c>
      <c r="B947" s="9">
        <v>0</v>
      </c>
    </row>
    <row r="948" customHeight="1" spans="1:2">
      <c r="A948" s="11" t="s">
        <v>718</v>
      </c>
      <c r="B948" s="9">
        <v>0</v>
      </c>
    </row>
    <row r="949" customHeight="1" spans="1:2">
      <c r="A949" s="11" t="s">
        <v>719</v>
      </c>
      <c r="B949" s="9">
        <v>0</v>
      </c>
    </row>
    <row r="950" customHeight="1" spans="1:2">
      <c r="A950" s="11" t="s">
        <v>720</v>
      </c>
      <c r="B950" s="9">
        <v>10593</v>
      </c>
    </row>
    <row r="951" customHeight="1" spans="1:2">
      <c r="A951" s="10" t="s">
        <v>721</v>
      </c>
      <c r="B951" s="9">
        <f>SUM(B952:B957)</f>
        <v>6529</v>
      </c>
    </row>
    <row r="952" customHeight="1" spans="1:2">
      <c r="A952" s="11" t="s">
        <v>722</v>
      </c>
      <c r="B952" s="9">
        <v>1742</v>
      </c>
    </row>
    <row r="953" customHeight="1" spans="1:2">
      <c r="A953" s="11" t="s">
        <v>723</v>
      </c>
      <c r="B953" s="9">
        <v>0</v>
      </c>
    </row>
    <row r="954" customHeight="1" spans="1:2">
      <c r="A954" s="11" t="s">
        <v>724</v>
      </c>
      <c r="B954" s="9">
        <v>1787</v>
      </c>
    </row>
    <row r="955" customHeight="1" spans="1:2">
      <c r="A955" s="11" t="s">
        <v>725</v>
      </c>
      <c r="B955" s="9">
        <v>1120</v>
      </c>
    </row>
    <row r="956" customHeight="1" spans="1:2">
      <c r="A956" s="11" t="s">
        <v>726</v>
      </c>
      <c r="B956" s="9">
        <v>500</v>
      </c>
    </row>
    <row r="957" customHeight="1" spans="1:2">
      <c r="A957" s="11" t="s">
        <v>727</v>
      </c>
      <c r="B957" s="9">
        <v>1380</v>
      </c>
    </row>
    <row r="958" customHeight="1" spans="1:2">
      <c r="A958" s="10" t="s">
        <v>728</v>
      </c>
      <c r="B958" s="9">
        <f>SUM(B959:B964)</f>
        <v>4088</v>
      </c>
    </row>
    <row r="959" customHeight="1" spans="1:2">
      <c r="A959" s="11" t="s">
        <v>729</v>
      </c>
      <c r="B959" s="9">
        <v>0</v>
      </c>
    </row>
    <row r="960" customHeight="1" spans="1:2">
      <c r="A960" s="11" t="s">
        <v>730</v>
      </c>
      <c r="B960" s="9">
        <v>0</v>
      </c>
    </row>
    <row r="961" customHeight="1" spans="1:2">
      <c r="A961" s="11" t="s">
        <v>731</v>
      </c>
      <c r="B961" s="9">
        <v>3662</v>
      </c>
    </row>
    <row r="962" customHeight="1" spans="1:2">
      <c r="A962" s="11" t="s">
        <v>732</v>
      </c>
      <c r="B962" s="9">
        <v>335</v>
      </c>
    </row>
    <row r="963" customHeight="1" spans="1:2">
      <c r="A963" s="11" t="s">
        <v>733</v>
      </c>
      <c r="B963" s="9">
        <v>0</v>
      </c>
    </row>
    <row r="964" customHeight="1" spans="1:2">
      <c r="A964" s="11" t="s">
        <v>734</v>
      </c>
      <c r="B964" s="9">
        <v>91</v>
      </c>
    </row>
    <row r="965" customHeight="1" spans="1:2">
      <c r="A965" s="10" t="s">
        <v>735</v>
      </c>
      <c r="B965" s="9">
        <f>SUM(B966:B967)</f>
        <v>1768</v>
      </c>
    </row>
    <row r="966" customHeight="1" spans="1:2">
      <c r="A966" s="11" t="s">
        <v>736</v>
      </c>
      <c r="B966" s="9">
        <v>0</v>
      </c>
    </row>
    <row r="967" customHeight="1" spans="1:2">
      <c r="A967" s="11" t="s">
        <v>737</v>
      </c>
      <c r="B967" s="9">
        <v>1768</v>
      </c>
    </row>
    <row r="968" customHeight="1" spans="1:2">
      <c r="A968" s="10" t="s">
        <v>738</v>
      </c>
      <c r="B968" s="9">
        <f>B969+B970</f>
        <v>1271</v>
      </c>
    </row>
    <row r="969" customHeight="1" spans="1:2">
      <c r="A969" s="11" t="s">
        <v>739</v>
      </c>
      <c r="B969" s="9">
        <v>0</v>
      </c>
    </row>
    <row r="970" customHeight="1" spans="1:2">
      <c r="A970" s="11" t="s">
        <v>740</v>
      </c>
      <c r="B970" s="9">
        <v>1271</v>
      </c>
    </row>
    <row r="971" customHeight="1" spans="1:2">
      <c r="A971" s="10" t="s">
        <v>741</v>
      </c>
      <c r="B971" s="9">
        <f>SUM(B972,B995,B1005,B1015,B1020,B1027,B1032)</f>
        <v>10367</v>
      </c>
    </row>
    <row r="972" customHeight="1" spans="1:2">
      <c r="A972" s="10" t="s">
        <v>742</v>
      </c>
      <c r="B972" s="9">
        <f>SUM(B973:B994)</f>
        <v>8322</v>
      </c>
    </row>
    <row r="973" customHeight="1" spans="1:2">
      <c r="A973" s="11" t="s">
        <v>7</v>
      </c>
      <c r="B973" s="9">
        <v>424</v>
      </c>
    </row>
    <row r="974" customHeight="1" spans="1:2">
      <c r="A974" s="11" t="s">
        <v>8</v>
      </c>
      <c r="B974" s="9">
        <v>109</v>
      </c>
    </row>
    <row r="975" customHeight="1" spans="1:2">
      <c r="A975" s="11" t="s">
        <v>9</v>
      </c>
      <c r="B975" s="9">
        <v>0</v>
      </c>
    </row>
    <row r="976" customHeight="1" spans="1:2">
      <c r="A976" s="11" t="s">
        <v>743</v>
      </c>
      <c r="B976" s="9">
        <v>2338</v>
      </c>
    </row>
    <row r="977" customHeight="1" spans="1:2">
      <c r="A977" s="11" t="s">
        <v>744</v>
      </c>
      <c r="B977" s="9">
        <v>2164</v>
      </c>
    </row>
    <row r="978" customHeight="1" spans="1:2">
      <c r="A978" s="11" t="s">
        <v>745</v>
      </c>
      <c r="B978" s="9">
        <v>0</v>
      </c>
    </row>
    <row r="979" customHeight="1" spans="1:2">
      <c r="A979" s="11" t="s">
        <v>746</v>
      </c>
      <c r="B979" s="9">
        <v>153</v>
      </c>
    </row>
    <row r="980" customHeight="1" spans="1:2">
      <c r="A980" s="11" t="s">
        <v>747</v>
      </c>
      <c r="B980" s="9">
        <v>0</v>
      </c>
    </row>
    <row r="981" customHeight="1" spans="1:2">
      <c r="A981" s="11" t="s">
        <v>748</v>
      </c>
      <c r="B981" s="9">
        <v>1682</v>
      </c>
    </row>
    <row r="982" customHeight="1" spans="1:2">
      <c r="A982" s="11" t="s">
        <v>749</v>
      </c>
      <c r="B982" s="9">
        <v>0</v>
      </c>
    </row>
    <row r="983" customHeight="1" spans="1:2">
      <c r="A983" s="11" t="s">
        <v>750</v>
      </c>
      <c r="B983" s="9">
        <v>0</v>
      </c>
    </row>
    <row r="984" customHeight="1" spans="1:2">
      <c r="A984" s="11" t="s">
        <v>751</v>
      </c>
      <c r="B984" s="9">
        <v>0</v>
      </c>
    </row>
    <row r="985" customHeight="1" spans="1:2">
      <c r="A985" s="11" t="s">
        <v>752</v>
      </c>
      <c r="B985" s="9">
        <v>0</v>
      </c>
    </row>
    <row r="986" customHeight="1" spans="1:2">
      <c r="A986" s="11" t="s">
        <v>753</v>
      </c>
      <c r="B986" s="9">
        <v>0</v>
      </c>
    </row>
    <row r="987" customHeight="1" spans="1:2">
      <c r="A987" s="11" t="s">
        <v>754</v>
      </c>
      <c r="B987" s="9">
        <v>0</v>
      </c>
    </row>
    <row r="988" customHeight="1" spans="1:2">
      <c r="A988" s="11" t="s">
        <v>755</v>
      </c>
      <c r="B988" s="9">
        <v>0</v>
      </c>
    </row>
    <row r="989" customHeight="1" spans="1:2">
      <c r="A989" s="11" t="s">
        <v>756</v>
      </c>
      <c r="B989" s="9">
        <v>29</v>
      </c>
    </row>
    <row r="990" customHeight="1" spans="1:2">
      <c r="A990" s="11" t="s">
        <v>757</v>
      </c>
      <c r="B990" s="9">
        <v>0</v>
      </c>
    </row>
    <row r="991" customHeight="1" spans="1:2">
      <c r="A991" s="11" t="s">
        <v>758</v>
      </c>
      <c r="B991" s="9">
        <v>65</v>
      </c>
    </row>
    <row r="992" customHeight="1" spans="1:2">
      <c r="A992" s="11" t="s">
        <v>759</v>
      </c>
      <c r="B992" s="9">
        <v>0</v>
      </c>
    </row>
    <row r="993" customHeight="1" spans="1:2">
      <c r="A993" s="11" t="s">
        <v>760</v>
      </c>
      <c r="B993" s="9">
        <v>0</v>
      </c>
    </row>
    <row r="994" customHeight="1" spans="1:2">
      <c r="A994" s="11" t="s">
        <v>761</v>
      </c>
      <c r="B994" s="9">
        <v>1358</v>
      </c>
    </row>
    <row r="995" customHeight="1" spans="1:2">
      <c r="A995" s="10" t="s">
        <v>762</v>
      </c>
      <c r="B995" s="9">
        <f>SUM(B996:B1004)</f>
        <v>0</v>
      </c>
    </row>
    <row r="996" customHeight="1" spans="1:2">
      <c r="A996" s="11" t="s">
        <v>7</v>
      </c>
      <c r="B996" s="9">
        <v>0</v>
      </c>
    </row>
    <row r="997" customHeight="1" spans="1:2">
      <c r="A997" s="11" t="s">
        <v>8</v>
      </c>
      <c r="B997" s="9">
        <v>0</v>
      </c>
    </row>
    <row r="998" customHeight="1" spans="1:2">
      <c r="A998" s="11" t="s">
        <v>9</v>
      </c>
      <c r="B998" s="9">
        <v>0</v>
      </c>
    </row>
    <row r="999" customHeight="1" spans="1:2">
      <c r="A999" s="11" t="s">
        <v>763</v>
      </c>
      <c r="B999" s="9">
        <v>0</v>
      </c>
    </row>
    <row r="1000" customHeight="1" spans="1:2">
      <c r="A1000" s="11" t="s">
        <v>764</v>
      </c>
      <c r="B1000" s="9">
        <v>0</v>
      </c>
    </row>
    <row r="1001" customHeight="1" spans="1:2">
      <c r="A1001" s="11" t="s">
        <v>765</v>
      </c>
      <c r="B1001" s="9">
        <v>0</v>
      </c>
    </row>
    <row r="1002" customHeight="1" spans="1:2">
      <c r="A1002" s="11" t="s">
        <v>766</v>
      </c>
      <c r="B1002" s="9">
        <v>0</v>
      </c>
    </row>
    <row r="1003" customHeight="1" spans="1:2">
      <c r="A1003" s="11" t="s">
        <v>767</v>
      </c>
      <c r="B1003" s="9">
        <v>0</v>
      </c>
    </row>
    <row r="1004" customHeight="1" spans="1:2">
      <c r="A1004" s="11" t="s">
        <v>768</v>
      </c>
      <c r="B1004" s="9">
        <v>0</v>
      </c>
    </row>
    <row r="1005" customHeight="1" spans="1:2">
      <c r="A1005" s="10" t="s">
        <v>769</v>
      </c>
      <c r="B1005" s="9">
        <f>SUM(B1006:B1014)</f>
        <v>0</v>
      </c>
    </row>
    <row r="1006" customHeight="1" spans="1:2">
      <c r="A1006" s="11" t="s">
        <v>7</v>
      </c>
      <c r="B1006" s="9">
        <v>0</v>
      </c>
    </row>
    <row r="1007" customHeight="1" spans="1:2">
      <c r="A1007" s="11" t="s">
        <v>8</v>
      </c>
      <c r="B1007" s="9">
        <v>0</v>
      </c>
    </row>
    <row r="1008" customHeight="1" spans="1:2">
      <c r="A1008" s="11" t="s">
        <v>9</v>
      </c>
      <c r="B1008" s="9">
        <v>0</v>
      </c>
    </row>
    <row r="1009" customHeight="1" spans="1:2">
      <c r="A1009" s="11" t="s">
        <v>770</v>
      </c>
      <c r="B1009" s="9">
        <v>0</v>
      </c>
    </row>
    <row r="1010" customHeight="1" spans="1:2">
      <c r="A1010" s="11" t="s">
        <v>771</v>
      </c>
      <c r="B1010" s="9">
        <v>0</v>
      </c>
    </row>
    <row r="1011" customHeight="1" spans="1:2">
      <c r="A1011" s="11" t="s">
        <v>772</v>
      </c>
      <c r="B1011" s="9">
        <v>0</v>
      </c>
    </row>
    <row r="1012" customHeight="1" spans="1:2">
      <c r="A1012" s="11" t="s">
        <v>773</v>
      </c>
      <c r="B1012" s="9">
        <v>0</v>
      </c>
    </row>
    <row r="1013" customHeight="1" spans="1:2">
      <c r="A1013" s="11" t="s">
        <v>774</v>
      </c>
      <c r="B1013" s="9">
        <v>0</v>
      </c>
    </row>
    <row r="1014" customHeight="1" spans="1:2">
      <c r="A1014" s="11" t="s">
        <v>775</v>
      </c>
      <c r="B1014" s="9">
        <v>0</v>
      </c>
    </row>
    <row r="1015" customHeight="1" spans="1:2">
      <c r="A1015" s="10" t="s">
        <v>776</v>
      </c>
      <c r="B1015" s="9">
        <f>SUM(B1016:B1019)</f>
        <v>645</v>
      </c>
    </row>
    <row r="1016" customHeight="1" spans="1:2">
      <c r="A1016" s="11" t="s">
        <v>777</v>
      </c>
      <c r="B1016" s="9">
        <v>337</v>
      </c>
    </row>
    <row r="1017" customHeight="1" spans="1:2">
      <c r="A1017" s="11" t="s">
        <v>778</v>
      </c>
      <c r="B1017" s="9">
        <v>308</v>
      </c>
    </row>
    <row r="1018" customHeight="1" spans="1:2">
      <c r="A1018" s="11" t="s">
        <v>779</v>
      </c>
      <c r="B1018" s="9">
        <v>0</v>
      </c>
    </row>
    <row r="1019" customHeight="1" spans="1:2">
      <c r="A1019" s="11" t="s">
        <v>780</v>
      </c>
      <c r="B1019" s="9">
        <v>0</v>
      </c>
    </row>
    <row r="1020" customHeight="1" spans="1:2">
      <c r="A1020" s="10" t="s">
        <v>781</v>
      </c>
      <c r="B1020" s="9">
        <f>SUM(B1021:B1026)</f>
        <v>0</v>
      </c>
    </row>
    <row r="1021" customHeight="1" spans="1:2">
      <c r="A1021" s="11" t="s">
        <v>7</v>
      </c>
      <c r="B1021" s="9">
        <v>0</v>
      </c>
    </row>
    <row r="1022" customHeight="1" spans="1:2">
      <c r="A1022" s="11" t="s">
        <v>8</v>
      </c>
      <c r="B1022" s="9">
        <v>0</v>
      </c>
    </row>
    <row r="1023" customHeight="1" spans="1:2">
      <c r="A1023" s="11" t="s">
        <v>9</v>
      </c>
      <c r="B1023" s="9">
        <v>0</v>
      </c>
    </row>
    <row r="1024" customHeight="1" spans="1:2">
      <c r="A1024" s="11" t="s">
        <v>767</v>
      </c>
      <c r="B1024" s="9">
        <v>0</v>
      </c>
    </row>
    <row r="1025" customHeight="1" spans="1:2">
      <c r="A1025" s="11" t="s">
        <v>782</v>
      </c>
      <c r="B1025" s="9">
        <v>0</v>
      </c>
    </row>
    <row r="1026" customHeight="1" spans="1:2">
      <c r="A1026" s="11" t="s">
        <v>783</v>
      </c>
      <c r="B1026" s="9">
        <v>0</v>
      </c>
    </row>
    <row r="1027" customHeight="1" spans="1:2">
      <c r="A1027" s="10" t="s">
        <v>784</v>
      </c>
      <c r="B1027" s="9">
        <f>SUM(B1028:B1031)</f>
        <v>879</v>
      </c>
    </row>
    <row r="1028" customHeight="1" spans="1:2">
      <c r="A1028" s="11" t="s">
        <v>785</v>
      </c>
      <c r="B1028" s="9">
        <v>879</v>
      </c>
    </row>
    <row r="1029" customHeight="1" spans="1:2">
      <c r="A1029" s="11" t="s">
        <v>786</v>
      </c>
      <c r="B1029" s="9">
        <v>0</v>
      </c>
    </row>
    <row r="1030" customHeight="1" spans="1:2">
      <c r="A1030" s="11" t="s">
        <v>787</v>
      </c>
      <c r="B1030" s="9">
        <v>0</v>
      </c>
    </row>
    <row r="1031" customHeight="1" spans="1:2">
      <c r="A1031" s="11" t="s">
        <v>788</v>
      </c>
      <c r="B1031" s="9">
        <v>0</v>
      </c>
    </row>
    <row r="1032" customHeight="1" spans="1:2">
      <c r="A1032" s="10" t="s">
        <v>789</v>
      </c>
      <c r="B1032" s="9">
        <f>SUM(B1033:B1034)</f>
        <v>521</v>
      </c>
    </row>
    <row r="1033" customHeight="1" spans="1:2">
      <c r="A1033" s="11" t="s">
        <v>790</v>
      </c>
      <c r="B1033" s="9">
        <v>0</v>
      </c>
    </row>
    <row r="1034" customHeight="1" spans="1:2">
      <c r="A1034" s="11" t="s">
        <v>791</v>
      </c>
      <c r="B1034" s="9">
        <v>521</v>
      </c>
    </row>
    <row r="1035" customHeight="1" spans="1:2">
      <c r="A1035" s="10" t="s">
        <v>792</v>
      </c>
      <c r="B1035" s="9">
        <f>SUM(B1036,B1046,B1062,B1067,B1081,B1088,B1096)</f>
        <v>7308</v>
      </c>
    </row>
    <row r="1036" customHeight="1" spans="1:2">
      <c r="A1036" s="10" t="s">
        <v>793</v>
      </c>
      <c r="B1036" s="9">
        <f>SUM(B1037:B1045)</f>
        <v>2</v>
      </c>
    </row>
    <row r="1037" customHeight="1" spans="1:2">
      <c r="A1037" s="11" t="s">
        <v>7</v>
      </c>
      <c r="B1037" s="9">
        <v>2</v>
      </c>
    </row>
    <row r="1038" customHeight="1" spans="1:2">
      <c r="A1038" s="11" t="s">
        <v>8</v>
      </c>
      <c r="B1038" s="9">
        <v>0</v>
      </c>
    </row>
    <row r="1039" customHeight="1" spans="1:2">
      <c r="A1039" s="11" t="s">
        <v>9</v>
      </c>
      <c r="B1039" s="9">
        <v>0</v>
      </c>
    </row>
    <row r="1040" customHeight="1" spans="1:2">
      <c r="A1040" s="11" t="s">
        <v>794</v>
      </c>
      <c r="B1040" s="9">
        <v>0</v>
      </c>
    </row>
    <row r="1041" customHeight="1" spans="1:2">
      <c r="A1041" s="11" t="s">
        <v>795</v>
      </c>
      <c r="B1041" s="9">
        <v>0</v>
      </c>
    </row>
    <row r="1042" customHeight="1" spans="1:2">
      <c r="A1042" s="11" t="s">
        <v>796</v>
      </c>
      <c r="B1042" s="9">
        <v>0</v>
      </c>
    </row>
    <row r="1043" customHeight="1" spans="1:2">
      <c r="A1043" s="11" t="s">
        <v>797</v>
      </c>
      <c r="B1043" s="9">
        <v>0</v>
      </c>
    </row>
    <row r="1044" customHeight="1" spans="1:2">
      <c r="A1044" s="11" t="s">
        <v>798</v>
      </c>
      <c r="B1044" s="9">
        <v>0</v>
      </c>
    </row>
    <row r="1045" customHeight="1" spans="1:2">
      <c r="A1045" s="11" t="s">
        <v>799</v>
      </c>
      <c r="B1045" s="9">
        <v>0</v>
      </c>
    </row>
    <row r="1046" customHeight="1" spans="1:2">
      <c r="A1046" s="10" t="s">
        <v>800</v>
      </c>
      <c r="B1046" s="9">
        <f>SUM(B1047:B1061)</f>
        <v>607</v>
      </c>
    </row>
    <row r="1047" customHeight="1" spans="1:2">
      <c r="A1047" s="11" t="s">
        <v>7</v>
      </c>
      <c r="B1047" s="9">
        <v>0</v>
      </c>
    </row>
    <row r="1048" customHeight="1" spans="1:2">
      <c r="A1048" s="11" t="s">
        <v>8</v>
      </c>
      <c r="B1048" s="9">
        <v>0</v>
      </c>
    </row>
    <row r="1049" customHeight="1" spans="1:2">
      <c r="A1049" s="11" t="s">
        <v>9</v>
      </c>
      <c r="B1049" s="9">
        <v>0</v>
      </c>
    </row>
    <row r="1050" customHeight="1" spans="1:2">
      <c r="A1050" s="11" t="s">
        <v>801</v>
      </c>
      <c r="B1050" s="9">
        <v>0</v>
      </c>
    </row>
    <row r="1051" customHeight="1" spans="1:2">
      <c r="A1051" s="11" t="s">
        <v>802</v>
      </c>
      <c r="B1051" s="9">
        <v>0</v>
      </c>
    </row>
    <row r="1052" customHeight="1" spans="1:2">
      <c r="A1052" s="11" t="s">
        <v>803</v>
      </c>
      <c r="B1052" s="9">
        <v>0</v>
      </c>
    </row>
    <row r="1053" customHeight="1" spans="1:2">
      <c r="A1053" s="11" t="s">
        <v>804</v>
      </c>
      <c r="B1053" s="9">
        <v>0</v>
      </c>
    </row>
    <row r="1054" customHeight="1" spans="1:2">
      <c r="A1054" s="11" t="s">
        <v>805</v>
      </c>
      <c r="B1054" s="9">
        <v>0</v>
      </c>
    </row>
    <row r="1055" customHeight="1" spans="1:2">
      <c r="A1055" s="11" t="s">
        <v>806</v>
      </c>
      <c r="B1055" s="9">
        <v>0</v>
      </c>
    </row>
    <row r="1056" customHeight="1" spans="1:2">
      <c r="A1056" s="11" t="s">
        <v>807</v>
      </c>
      <c r="B1056" s="9">
        <v>0</v>
      </c>
    </row>
    <row r="1057" customHeight="1" spans="1:2">
      <c r="A1057" s="11" t="s">
        <v>808</v>
      </c>
      <c r="B1057" s="9">
        <v>0</v>
      </c>
    </row>
    <row r="1058" customHeight="1" spans="1:2">
      <c r="A1058" s="11" t="s">
        <v>809</v>
      </c>
      <c r="B1058" s="9">
        <v>0</v>
      </c>
    </row>
    <row r="1059" customHeight="1" spans="1:2">
      <c r="A1059" s="11" t="s">
        <v>810</v>
      </c>
      <c r="B1059" s="9">
        <v>0</v>
      </c>
    </row>
    <row r="1060" customHeight="1" spans="1:2">
      <c r="A1060" s="11" t="s">
        <v>811</v>
      </c>
      <c r="B1060" s="9">
        <v>0</v>
      </c>
    </row>
    <row r="1061" customHeight="1" spans="1:2">
      <c r="A1061" s="11" t="s">
        <v>812</v>
      </c>
      <c r="B1061" s="9">
        <v>607</v>
      </c>
    </row>
    <row r="1062" customHeight="1" spans="1:2">
      <c r="A1062" s="10" t="s">
        <v>813</v>
      </c>
      <c r="B1062" s="9">
        <f>SUM(B1063:B1066)</f>
        <v>0</v>
      </c>
    </row>
    <row r="1063" customHeight="1" spans="1:2">
      <c r="A1063" s="11" t="s">
        <v>7</v>
      </c>
      <c r="B1063" s="9">
        <v>0</v>
      </c>
    </row>
    <row r="1064" customHeight="1" spans="1:2">
      <c r="A1064" s="11" t="s">
        <v>8</v>
      </c>
      <c r="B1064" s="9">
        <v>0</v>
      </c>
    </row>
    <row r="1065" customHeight="1" spans="1:2">
      <c r="A1065" s="11" t="s">
        <v>9</v>
      </c>
      <c r="B1065" s="9">
        <v>0</v>
      </c>
    </row>
    <row r="1066" customHeight="1" spans="1:2">
      <c r="A1066" s="11" t="s">
        <v>814</v>
      </c>
      <c r="B1066" s="9">
        <v>0</v>
      </c>
    </row>
    <row r="1067" customHeight="1" spans="1:2">
      <c r="A1067" s="10" t="s">
        <v>815</v>
      </c>
      <c r="B1067" s="9">
        <f>SUM(B1068:B1080)</f>
        <v>1199</v>
      </c>
    </row>
    <row r="1068" customHeight="1" spans="1:2">
      <c r="A1068" s="11" t="s">
        <v>7</v>
      </c>
      <c r="B1068" s="9">
        <v>347</v>
      </c>
    </row>
    <row r="1069" customHeight="1" spans="1:2">
      <c r="A1069" s="11" t="s">
        <v>8</v>
      </c>
      <c r="B1069" s="9">
        <v>235</v>
      </c>
    </row>
    <row r="1070" customHeight="1" spans="1:2">
      <c r="A1070" s="11" t="s">
        <v>9</v>
      </c>
      <c r="B1070" s="9">
        <v>0</v>
      </c>
    </row>
    <row r="1071" customHeight="1" spans="1:2">
      <c r="A1071" s="11" t="s">
        <v>816</v>
      </c>
      <c r="B1071" s="9">
        <v>0</v>
      </c>
    </row>
    <row r="1072" customHeight="1" spans="1:2">
      <c r="A1072" s="11" t="s">
        <v>817</v>
      </c>
      <c r="B1072" s="9">
        <v>0</v>
      </c>
    </row>
    <row r="1073" customHeight="1" spans="1:2">
      <c r="A1073" s="11" t="s">
        <v>818</v>
      </c>
      <c r="B1073" s="9">
        <v>0</v>
      </c>
    </row>
    <row r="1074" customHeight="1" spans="1:2">
      <c r="A1074" s="11" t="s">
        <v>819</v>
      </c>
      <c r="B1074" s="9">
        <v>0</v>
      </c>
    </row>
    <row r="1075" customHeight="1" spans="1:2">
      <c r="A1075" s="11" t="s">
        <v>820</v>
      </c>
      <c r="B1075" s="9">
        <v>0</v>
      </c>
    </row>
    <row r="1076" customHeight="1" spans="1:2">
      <c r="A1076" s="11" t="s">
        <v>821</v>
      </c>
      <c r="B1076" s="9">
        <v>0</v>
      </c>
    </row>
    <row r="1077" customHeight="1" spans="1:2">
      <c r="A1077" s="11" t="s">
        <v>822</v>
      </c>
      <c r="B1077" s="9">
        <v>0</v>
      </c>
    </row>
    <row r="1078" customHeight="1" spans="1:2">
      <c r="A1078" s="11" t="s">
        <v>767</v>
      </c>
      <c r="B1078" s="9">
        <v>0</v>
      </c>
    </row>
    <row r="1079" customHeight="1" spans="1:2">
      <c r="A1079" s="11" t="s">
        <v>823</v>
      </c>
      <c r="B1079" s="9">
        <v>0</v>
      </c>
    </row>
    <row r="1080" customHeight="1" spans="1:2">
      <c r="A1080" s="11" t="s">
        <v>824</v>
      </c>
      <c r="B1080" s="9">
        <v>617</v>
      </c>
    </row>
    <row r="1081" customHeight="1" spans="1:2">
      <c r="A1081" s="10" t="s">
        <v>825</v>
      </c>
      <c r="B1081" s="9">
        <f>SUM(B1082:B1087)</f>
        <v>0</v>
      </c>
    </row>
    <row r="1082" customHeight="1" spans="1:2">
      <c r="A1082" s="11" t="s">
        <v>7</v>
      </c>
      <c r="B1082" s="9">
        <v>0</v>
      </c>
    </row>
    <row r="1083" customHeight="1" spans="1:2">
      <c r="A1083" s="11" t="s">
        <v>8</v>
      </c>
      <c r="B1083" s="9">
        <v>0</v>
      </c>
    </row>
    <row r="1084" customHeight="1" spans="1:2">
      <c r="A1084" s="11" t="s">
        <v>9</v>
      </c>
      <c r="B1084" s="9">
        <v>0</v>
      </c>
    </row>
    <row r="1085" customHeight="1" spans="1:2">
      <c r="A1085" s="11" t="s">
        <v>826</v>
      </c>
      <c r="B1085" s="9">
        <v>0</v>
      </c>
    </row>
    <row r="1086" customHeight="1" spans="1:2">
      <c r="A1086" s="11" t="s">
        <v>827</v>
      </c>
      <c r="B1086" s="9">
        <v>0</v>
      </c>
    </row>
    <row r="1087" customHeight="1" spans="1:2">
      <c r="A1087" s="11" t="s">
        <v>828</v>
      </c>
      <c r="B1087" s="9">
        <v>0</v>
      </c>
    </row>
    <row r="1088" customHeight="1" spans="1:2">
      <c r="A1088" s="10" t="s">
        <v>829</v>
      </c>
      <c r="B1088" s="9">
        <f>SUM(B1089:B1095)</f>
        <v>5314</v>
      </c>
    </row>
    <row r="1089" customHeight="1" spans="1:2">
      <c r="A1089" s="11" t="s">
        <v>7</v>
      </c>
      <c r="B1089" s="9">
        <v>322</v>
      </c>
    </row>
    <row r="1090" customHeight="1" spans="1:2">
      <c r="A1090" s="11" t="s">
        <v>8</v>
      </c>
      <c r="B1090" s="9">
        <v>266</v>
      </c>
    </row>
    <row r="1091" customHeight="1" spans="1:2">
      <c r="A1091" s="11" t="s">
        <v>9</v>
      </c>
      <c r="B1091" s="9">
        <v>0</v>
      </c>
    </row>
    <row r="1092" customHeight="1" spans="1:2">
      <c r="A1092" s="11" t="s">
        <v>830</v>
      </c>
      <c r="B1092" s="9">
        <v>0</v>
      </c>
    </row>
    <row r="1093" customHeight="1" spans="1:2">
      <c r="A1093" s="11" t="s">
        <v>831</v>
      </c>
      <c r="B1093" s="9">
        <v>0</v>
      </c>
    </row>
    <row r="1094" customHeight="1" spans="1:2">
      <c r="A1094" s="11" t="s">
        <v>832</v>
      </c>
      <c r="B1094" s="9">
        <v>0</v>
      </c>
    </row>
    <row r="1095" customHeight="1" spans="1:2">
      <c r="A1095" s="11" t="s">
        <v>833</v>
      </c>
      <c r="B1095" s="9">
        <v>4726</v>
      </c>
    </row>
    <row r="1096" customHeight="1" spans="1:2">
      <c r="A1096" s="10" t="s">
        <v>834</v>
      </c>
      <c r="B1096" s="9">
        <f>SUM(B1097:B1101)</f>
        <v>186</v>
      </c>
    </row>
    <row r="1097" customHeight="1" spans="1:2">
      <c r="A1097" s="11" t="s">
        <v>835</v>
      </c>
      <c r="B1097" s="9">
        <v>0</v>
      </c>
    </row>
    <row r="1098" customHeight="1" spans="1:2">
      <c r="A1098" s="11" t="s">
        <v>836</v>
      </c>
      <c r="B1098" s="9">
        <v>0</v>
      </c>
    </row>
    <row r="1099" customHeight="1" spans="1:2">
      <c r="A1099" s="11" t="s">
        <v>837</v>
      </c>
      <c r="B1099" s="9">
        <v>0</v>
      </c>
    </row>
    <row r="1100" customHeight="1" spans="1:2">
      <c r="A1100" s="11" t="s">
        <v>838</v>
      </c>
      <c r="B1100" s="9">
        <v>0</v>
      </c>
    </row>
    <row r="1101" customHeight="1" spans="1:2">
      <c r="A1101" s="11" t="s">
        <v>839</v>
      </c>
      <c r="B1101" s="9">
        <v>186</v>
      </c>
    </row>
    <row r="1102" customHeight="1" spans="1:2">
      <c r="A1102" s="10" t="s">
        <v>840</v>
      </c>
      <c r="B1102" s="9">
        <f>SUM(B1103,B1113,B1119)</f>
        <v>2706</v>
      </c>
    </row>
    <row r="1103" customHeight="1" spans="1:2">
      <c r="A1103" s="10" t="s">
        <v>841</v>
      </c>
      <c r="B1103" s="9">
        <f>SUM(B1104:B1112)</f>
        <v>2607</v>
      </c>
    </row>
    <row r="1104" customHeight="1" spans="1:2">
      <c r="A1104" s="11" t="s">
        <v>7</v>
      </c>
      <c r="B1104" s="9">
        <v>178</v>
      </c>
    </row>
    <row r="1105" customHeight="1" spans="1:2">
      <c r="A1105" s="11" t="s">
        <v>8</v>
      </c>
      <c r="B1105" s="9">
        <v>13</v>
      </c>
    </row>
    <row r="1106" customHeight="1" spans="1:2">
      <c r="A1106" s="11" t="s">
        <v>9</v>
      </c>
      <c r="B1106" s="9">
        <v>0</v>
      </c>
    </row>
    <row r="1107" customHeight="1" spans="1:2">
      <c r="A1107" s="11" t="s">
        <v>842</v>
      </c>
      <c r="B1107" s="9">
        <v>0</v>
      </c>
    </row>
    <row r="1108" customHeight="1" spans="1:2">
      <c r="A1108" s="11" t="s">
        <v>843</v>
      </c>
      <c r="B1108" s="9">
        <v>0</v>
      </c>
    </row>
    <row r="1109" customHeight="1" spans="1:2">
      <c r="A1109" s="11" t="s">
        <v>844</v>
      </c>
      <c r="B1109" s="9">
        <v>0</v>
      </c>
    </row>
    <row r="1110" customHeight="1" spans="1:2">
      <c r="A1110" s="11" t="s">
        <v>845</v>
      </c>
      <c r="B1110" s="9">
        <v>0</v>
      </c>
    </row>
    <row r="1111" customHeight="1" spans="1:2">
      <c r="A1111" s="11" t="s">
        <v>16</v>
      </c>
      <c r="B1111" s="9">
        <v>0</v>
      </c>
    </row>
    <row r="1112" customHeight="1" spans="1:2">
      <c r="A1112" s="11" t="s">
        <v>846</v>
      </c>
      <c r="B1112" s="9">
        <v>2416</v>
      </c>
    </row>
    <row r="1113" customHeight="1" spans="1:2">
      <c r="A1113" s="10" t="s">
        <v>847</v>
      </c>
      <c r="B1113" s="9">
        <f>SUM(B1114:B1118)</f>
        <v>99</v>
      </c>
    </row>
    <row r="1114" customHeight="1" spans="1:2">
      <c r="A1114" s="11" t="s">
        <v>7</v>
      </c>
      <c r="B1114" s="9">
        <v>0</v>
      </c>
    </row>
    <row r="1115" customHeight="1" spans="1:2">
      <c r="A1115" s="11" t="s">
        <v>8</v>
      </c>
      <c r="B1115" s="9">
        <v>0</v>
      </c>
    </row>
    <row r="1116" customHeight="1" spans="1:2">
      <c r="A1116" s="11" t="s">
        <v>9</v>
      </c>
      <c r="B1116" s="9">
        <v>0</v>
      </c>
    </row>
    <row r="1117" customHeight="1" spans="1:2">
      <c r="A1117" s="11" t="s">
        <v>848</v>
      </c>
      <c r="B1117" s="9">
        <v>0</v>
      </c>
    </row>
    <row r="1118" customHeight="1" spans="1:2">
      <c r="A1118" s="11" t="s">
        <v>849</v>
      </c>
      <c r="B1118" s="9">
        <v>99</v>
      </c>
    </row>
    <row r="1119" customHeight="1" spans="1:2">
      <c r="A1119" s="10" t="s">
        <v>850</v>
      </c>
      <c r="B1119" s="9">
        <f>SUM(B1120:B1121)</f>
        <v>0</v>
      </c>
    </row>
    <row r="1120" customHeight="1" spans="1:2">
      <c r="A1120" s="11" t="s">
        <v>851</v>
      </c>
      <c r="B1120" s="9">
        <v>0</v>
      </c>
    </row>
    <row r="1121" customHeight="1" spans="1:2">
      <c r="A1121" s="11" t="s">
        <v>852</v>
      </c>
      <c r="B1121" s="9">
        <v>0</v>
      </c>
    </row>
    <row r="1122" customHeight="1" spans="1:2">
      <c r="A1122" s="10" t="s">
        <v>853</v>
      </c>
      <c r="B1122" s="9">
        <f>SUM(B1123,B1130,B1140,B1146,B1149)</f>
        <v>779</v>
      </c>
    </row>
    <row r="1123" customHeight="1" spans="1:2">
      <c r="A1123" s="10" t="s">
        <v>854</v>
      </c>
      <c r="B1123" s="9">
        <f>SUM(B1124:B1129)</f>
        <v>145</v>
      </c>
    </row>
    <row r="1124" customHeight="1" spans="1:2">
      <c r="A1124" s="11" t="s">
        <v>7</v>
      </c>
      <c r="B1124" s="9">
        <v>61</v>
      </c>
    </row>
    <row r="1125" customHeight="1" spans="1:2">
      <c r="A1125" s="11" t="s">
        <v>8</v>
      </c>
      <c r="B1125" s="9">
        <v>38</v>
      </c>
    </row>
    <row r="1126" customHeight="1" spans="1:2">
      <c r="A1126" s="11" t="s">
        <v>9</v>
      </c>
      <c r="B1126" s="9">
        <v>0</v>
      </c>
    </row>
    <row r="1127" customHeight="1" spans="1:2">
      <c r="A1127" s="11" t="s">
        <v>855</v>
      </c>
      <c r="B1127" s="9">
        <v>0</v>
      </c>
    </row>
    <row r="1128" customHeight="1" spans="1:2">
      <c r="A1128" s="11" t="s">
        <v>16</v>
      </c>
      <c r="B1128" s="9">
        <v>46</v>
      </c>
    </row>
    <row r="1129" customHeight="1" spans="1:2">
      <c r="A1129" s="11" t="s">
        <v>856</v>
      </c>
      <c r="B1129" s="9">
        <v>0</v>
      </c>
    </row>
    <row r="1130" customHeight="1" spans="1:2">
      <c r="A1130" s="10" t="s">
        <v>857</v>
      </c>
      <c r="B1130" s="9">
        <f>SUM(B1131:B1139)</f>
        <v>26</v>
      </c>
    </row>
    <row r="1131" customHeight="1" spans="1:2">
      <c r="A1131" s="11" t="s">
        <v>858</v>
      </c>
      <c r="B1131" s="9">
        <v>0</v>
      </c>
    </row>
    <row r="1132" customHeight="1" spans="1:2">
      <c r="A1132" s="11" t="s">
        <v>859</v>
      </c>
      <c r="B1132" s="9">
        <v>0</v>
      </c>
    </row>
    <row r="1133" customHeight="1" spans="1:2">
      <c r="A1133" s="11" t="s">
        <v>860</v>
      </c>
      <c r="B1133" s="9">
        <v>0</v>
      </c>
    </row>
    <row r="1134" customHeight="1" spans="1:2">
      <c r="A1134" s="11" t="s">
        <v>861</v>
      </c>
      <c r="B1134" s="9">
        <v>0</v>
      </c>
    </row>
    <row r="1135" customHeight="1" spans="1:2">
      <c r="A1135" s="11" t="s">
        <v>862</v>
      </c>
      <c r="B1135" s="9">
        <v>0</v>
      </c>
    </row>
    <row r="1136" customHeight="1" spans="1:2">
      <c r="A1136" s="11" t="s">
        <v>863</v>
      </c>
      <c r="B1136" s="9">
        <v>0</v>
      </c>
    </row>
    <row r="1137" customHeight="1" spans="1:2">
      <c r="A1137" s="11" t="s">
        <v>864</v>
      </c>
      <c r="B1137" s="9">
        <v>0</v>
      </c>
    </row>
    <row r="1138" customHeight="1" spans="1:2">
      <c r="A1138" s="11" t="s">
        <v>865</v>
      </c>
      <c r="B1138" s="9">
        <v>0</v>
      </c>
    </row>
    <row r="1139" customHeight="1" spans="1:2">
      <c r="A1139" s="11" t="s">
        <v>866</v>
      </c>
      <c r="B1139" s="9">
        <v>26</v>
      </c>
    </row>
    <row r="1140" customHeight="1" spans="1:2">
      <c r="A1140" s="10" t="s">
        <v>867</v>
      </c>
      <c r="B1140" s="9">
        <f>SUM(B1141:B1145)</f>
        <v>464</v>
      </c>
    </row>
    <row r="1141" customHeight="1" spans="1:2">
      <c r="A1141" s="11" t="s">
        <v>868</v>
      </c>
      <c r="B1141" s="9">
        <v>0</v>
      </c>
    </row>
    <row r="1142" customHeight="1" spans="1:2">
      <c r="A1142" s="11" t="s">
        <v>869</v>
      </c>
      <c r="B1142" s="9">
        <v>0</v>
      </c>
    </row>
    <row r="1143" customHeight="1" spans="1:2">
      <c r="A1143" s="11" t="s">
        <v>870</v>
      </c>
      <c r="B1143" s="9">
        <v>0</v>
      </c>
    </row>
    <row r="1144" customHeight="1" spans="1:2">
      <c r="A1144" s="11" t="s">
        <v>871</v>
      </c>
      <c r="B1144" s="9">
        <v>0</v>
      </c>
    </row>
    <row r="1145" customHeight="1" spans="1:2">
      <c r="A1145" s="11" t="s">
        <v>872</v>
      </c>
      <c r="B1145" s="9">
        <v>464</v>
      </c>
    </row>
    <row r="1146" customHeight="1" spans="1:2">
      <c r="A1146" s="10" t="s">
        <v>873</v>
      </c>
      <c r="B1146" s="9">
        <f>SUM(B1147:B1148)</f>
        <v>0</v>
      </c>
    </row>
    <row r="1147" customHeight="1" spans="1:2">
      <c r="A1147" s="11" t="s">
        <v>874</v>
      </c>
      <c r="B1147" s="9">
        <v>0</v>
      </c>
    </row>
    <row r="1148" customHeight="1" spans="1:2">
      <c r="A1148" s="11" t="s">
        <v>875</v>
      </c>
      <c r="B1148" s="9">
        <v>0</v>
      </c>
    </row>
    <row r="1149" customHeight="1" spans="1:2">
      <c r="A1149" s="10" t="s">
        <v>876</v>
      </c>
      <c r="B1149" s="9">
        <f>SUM(B1150:B1151)</f>
        <v>144</v>
      </c>
    </row>
    <row r="1150" customHeight="1" spans="1:2">
      <c r="A1150" s="11" t="s">
        <v>877</v>
      </c>
      <c r="B1150" s="9">
        <v>144</v>
      </c>
    </row>
    <row r="1151" customHeight="1" spans="1:2">
      <c r="A1151" s="11" t="s">
        <v>878</v>
      </c>
      <c r="B1151" s="9">
        <v>0</v>
      </c>
    </row>
    <row r="1152" customHeight="1" spans="1:2">
      <c r="A1152" s="10" t="s">
        <v>879</v>
      </c>
      <c r="B1152" s="9">
        <f>SUM(B1153:B1161)</f>
        <v>0</v>
      </c>
    </row>
    <row r="1153" customHeight="1" spans="1:2">
      <c r="A1153" s="10" t="s">
        <v>880</v>
      </c>
      <c r="B1153" s="9">
        <v>0</v>
      </c>
    </row>
    <row r="1154" customHeight="1" spans="1:2">
      <c r="A1154" s="10" t="s">
        <v>881</v>
      </c>
      <c r="B1154" s="9">
        <v>0</v>
      </c>
    </row>
    <row r="1155" customHeight="1" spans="1:2">
      <c r="A1155" s="10" t="s">
        <v>882</v>
      </c>
      <c r="B1155" s="9">
        <v>0</v>
      </c>
    </row>
    <row r="1156" customHeight="1" spans="1:2">
      <c r="A1156" s="10" t="s">
        <v>883</v>
      </c>
      <c r="B1156" s="9">
        <v>0</v>
      </c>
    </row>
    <row r="1157" customHeight="1" spans="1:2">
      <c r="A1157" s="10" t="s">
        <v>884</v>
      </c>
      <c r="B1157" s="9">
        <v>0</v>
      </c>
    </row>
    <row r="1158" customHeight="1" spans="1:2">
      <c r="A1158" s="10" t="s">
        <v>885</v>
      </c>
      <c r="B1158" s="9">
        <v>0</v>
      </c>
    </row>
    <row r="1159" customHeight="1" spans="1:2">
      <c r="A1159" s="10" t="s">
        <v>886</v>
      </c>
      <c r="B1159" s="9">
        <v>0</v>
      </c>
    </row>
    <row r="1160" customHeight="1" spans="1:2">
      <c r="A1160" s="10" t="s">
        <v>887</v>
      </c>
      <c r="B1160" s="9">
        <v>0</v>
      </c>
    </row>
    <row r="1161" customHeight="1" spans="1:2">
      <c r="A1161" s="10" t="s">
        <v>888</v>
      </c>
      <c r="B1161" s="9">
        <v>0</v>
      </c>
    </row>
    <row r="1162" customHeight="1" spans="1:2">
      <c r="A1162" s="10" t="s">
        <v>889</v>
      </c>
      <c r="B1162" s="9">
        <f>SUM(B1163,B1190,B1205)</f>
        <v>4288</v>
      </c>
    </row>
    <row r="1163" customHeight="1" spans="1:2">
      <c r="A1163" s="10" t="s">
        <v>890</v>
      </c>
      <c r="B1163" s="9">
        <f>SUM(B1164:B1189)</f>
        <v>4257</v>
      </c>
    </row>
    <row r="1164" customHeight="1" spans="1:2">
      <c r="A1164" s="11" t="s">
        <v>7</v>
      </c>
      <c r="B1164" s="9">
        <v>505</v>
      </c>
    </row>
    <row r="1165" customHeight="1" spans="1:2">
      <c r="A1165" s="11" t="s">
        <v>8</v>
      </c>
      <c r="B1165" s="9">
        <v>6</v>
      </c>
    </row>
    <row r="1166" customHeight="1" spans="1:2">
      <c r="A1166" s="11" t="s">
        <v>9</v>
      </c>
      <c r="B1166" s="9">
        <v>0</v>
      </c>
    </row>
    <row r="1167" customHeight="1" spans="1:2">
      <c r="A1167" s="11" t="s">
        <v>891</v>
      </c>
      <c r="B1167" s="9">
        <v>27</v>
      </c>
    </row>
    <row r="1168" customHeight="1" spans="1:2">
      <c r="A1168" s="11" t="s">
        <v>892</v>
      </c>
      <c r="B1168" s="9">
        <v>1185</v>
      </c>
    </row>
    <row r="1169" customHeight="1" spans="1:2">
      <c r="A1169" s="11" t="s">
        <v>893</v>
      </c>
      <c r="B1169" s="9">
        <v>0</v>
      </c>
    </row>
    <row r="1170" customHeight="1" spans="1:2">
      <c r="A1170" s="11" t="s">
        <v>894</v>
      </c>
      <c r="B1170" s="9">
        <v>209</v>
      </c>
    </row>
    <row r="1171" customHeight="1" spans="1:2">
      <c r="A1171" s="11" t="s">
        <v>895</v>
      </c>
      <c r="B1171" s="9">
        <v>0</v>
      </c>
    </row>
    <row r="1172" customHeight="1" spans="1:2">
      <c r="A1172" s="11" t="s">
        <v>896</v>
      </c>
      <c r="B1172" s="9">
        <v>0</v>
      </c>
    </row>
    <row r="1173" customHeight="1" spans="1:2">
      <c r="A1173" s="11" t="s">
        <v>897</v>
      </c>
      <c r="B1173" s="9">
        <v>15</v>
      </c>
    </row>
    <row r="1174" customHeight="1" spans="1:2">
      <c r="A1174" s="11" t="s">
        <v>898</v>
      </c>
      <c r="B1174" s="9">
        <v>100</v>
      </c>
    </row>
    <row r="1175" customHeight="1" spans="1:2">
      <c r="A1175" s="11" t="s">
        <v>899</v>
      </c>
      <c r="B1175" s="9">
        <v>0</v>
      </c>
    </row>
    <row r="1176" customHeight="1" spans="1:2">
      <c r="A1176" s="11" t="s">
        <v>900</v>
      </c>
      <c r="B1176" s="9">
        <v>0</v>
      </c>
    </row>
    <row r="1177" customHeight="1" spans="1:2">
      <c r="A1177" s="11" t="s">
        <v>901</v>
      </c>
      <c r="B1177" s="9">
        <v>0</v>
      </c>
    </row>
    <row r="1178" customHeight="1" spans="1:2">
      <c r="A1178" s="11" t="s">
        <v>902</v>
      </c>
      <c r="B1178" s="9">
        <v>0</v>
      </c>
    </row>
    <row r="1179" customHeight="1" spans="1:2">
      <c r="A1179" s="11" t="s">
        <v>903</v>
      </c>
      <c r="B1179" s="9">
        <v>0</v>
      </c>
    </row>
    <row r="1180" customHeight="1" spans="1:2">
      <c r="A1180" s="11" t="s">
        <v>904</v>
      </c>
      <c r="B1180" s="9">
        <v>0</v>
      </c>
    </row>
    <row r="1181" customHeight="1" spans="1:2">
      <c r="A1181" s="11" t="s">
        <v>905</v>
      </c>
      <c r="B1181" s="9">
        <v>0</v>
      </c>
    </row>
    <row r="1182" customHeight="1" spans="1:2">
      <c r="A1182" s="11" t="s">
        <v>906</v>
      </c>
      <c r="B1182" s="9">
        <v>0</v>
      </c>
    </row>
    <row r="1183" customHeight="1" spans="1:2">
      <c r="A1183" s="11" t="s">
        <v>907</v>
      </c>
      <c r="B1183" s="9">
        <v>0</v>
      </c>
    </row>
    <row r="1184" customHeight="1" spans="1:2">
      <c r="A1184" s="11" t="s">
        <v>908</v>
      </c>
      <c r="B1184" s="9">
        <v>0</v>
      </c>
    </row>
    <row r="1185" customHeight="1" spans="1:2">
      <c r="A1185" s="11" t="s">
        <v>909</v>
      </c>
      <c r="B1185" s="9">
        <v>0</v>
      </c>
    </row>
    <row r="1186" customHeight="1" spans="1:2">
      <c r="A1186" s="11" t="s">
        <v>910</v>
      </c>
      <c r="B1186" s="9">
        <v>0</v>
      </c>
    </row>
    <row r="1187" customHeight="1" spans="1:2">
      <c r="A1187" s="11" t="s">
        <v>911</v>
      </c>
      <c r="B1187" s="9">
        <v>0</v>
      </c>
    </row>
    <row r="1188" customHeight="1" spans="1:2">
      <c r="A1188" s="11" t="s">
        <v>16</v>
      </c>
      <c r="B1188" s="9">
        <v>1811</v>
      </c>
    </row>
    <row r="1189" customHeight="1" spans="1:2">
      <c r="A1189" s="11" t="s">
        <v>912</v>
      </c>
      <c r="B1189" s="9">
        <v>399</v>
      </c>
    </row>
    <row r="1190" customHeight="1" spans="1:2">
      <c r="A1190" s="10" t="s">
        <v>913</v>
      </c>
      <c r="B1190" s="9">
        <f>SUM(B1191:B1204)</f>
        <v>31</v>
      </c>
    </row>
    <row r="1191" customHeight="1" spans="1:2">
      <c r="A1191" s="11" t="s">
        <v>7</v>
      </c>
      <c r="B1191" s="9">
        <v>0</v>
      </c>
    </row>
    <row r="1192" customHeight="1" spans="1:2">
      <c r="A1192" s="11" t="s">
        <v>8</v>
      </c>
      <c r="B1192" s="9">
        <v>0</v>
      </c>
    </row>
    <row r="1193" customHeight="1" spans="1:2">
      <c r="A1193" s="11" t="s">
        <v>9</v>
      </c>
      <c r="B1193" s="9">
        <v>0</v>
      </c>
    </row>
    <row r="1194" customHeight="1" spans="1:2">
      <c r="A1194" s="11" t="s">
        <v>914</v>
      </c>
      <c r="B1194" s="9">
        <v>0</v>
      </c>
    </row>
    <row r="1195" customHeight="1" spans="1:2">
      <c r="A1195" s="11" t="s">
        <v>915</v>
      </c>
      <c r="B1195" s="9">
        <v>0</v>
      </c>
    </row>
    <row r="1196" customHeight="1" spans="1:2">
      <c r="A1196" s="11" t="s">
        <v>916</v>
      </c>
      <c r="B1196" s="9">
        <v>5</v>
      </c>
    </row>
    <row r="1197" customHeight="1" spans="1:2">
      <c r="A1197" s="11" t="s">
        <v>917</v>
      </c>
      <c r="B1197" s="9">
        <v>0</v>
      </c>
    </row>
    <row r="1198" customHeight="1" spans="1:2">
      <c r="A1198" s="11" t="s">
        <v>918</v>
      </c>
      <c r="B1198" s="9">
        <v>11</v>
      </c>
    </row>
    <row r="1199" customHeight="1" spans="1:2">
      <c r="A1199" s="11" t="s">
        <v>919</v>
      </c>
      <c r="B1199" s="9">
        <v>15</v>
      </c>
    </row>
    <row r="1200" customHeight="1" spans="1:2">
      <c r="A1200" s="11" t="s">
        <v>920</v>
      </c>
      <c r="B1200" s="9">
        <v>0</v>
      </c>
    </row>
    <row r="1201" customHeight="1" spans="1:2">
      <c r="A1201" s="11" t="s">
        <v>921</v>
      </c>
      <c r="B1201" s="9">
        <v>0</v>
      </c>
    </row>
    <row r="1202" customHeight="1" spans="1:2">
      <c r="A1202" s="11" t="s">
        <v>922</v>
      </c>
      <c r="B1202" s="9">
        <v>0</v>
      </c>
    </row>
    <row r="1203" customHeight="1" spans="1:2">
      <c r="A1203" s="11" t="s">
        <v>923</v>
      </c>
      <c r="B1203" s="9">
        <v>0</v>
      </c>
    </row>
    <row r="1204" customHeight="1" spans="1:2">
      <c r="A1204" s="11" t="s">
        <v>924</v>
      </c>
      <c r="B1204" s="9">
        <v>0</v>
      </c>
    </row>
    <row r="1205" customHeight="1" spans="1:2">
      <c r="A1205" s="10" t="s">
        <v>925</v>
      </c>
      <c r="B1205" s="9">
        <f>B1206</f>
        <v>0</v>
      </c>
    </row>
    <row r="1206" customHeight="1" spans="1:2">
      <c r="A1206" s="11" t="s">
        <v>926</v>
      </c>
      <c r="B1206" s="9">
        <v>0</v>
      </c>
    </row>
    <row r="1207" customHeight="1" spans="1:2">
      <c r="A1207" s="10" t="s">
        <v>927</v>
      </c>
      <c r="B1207" s="9">
        <f>SUM(B1208,B1219,B1223)</f>
        <v>10003</v>
      </c>
    </row>
    <row r="1208" customHeight="1" spans="1:2">
      <c r="A1208" s="10" t="s">
        <v>928</v>
      </c>
      <c r="B1208" s="9">
        <f>SUM(B1209:B1218)</f>
        <v>1558</v>
      </c>
    </row>
    <row r="1209" customHeight="1" spans="1:2">
      <c r="A1209" s="11" t="s">
        <v>929</v>
      </c>
      <c r="B1209" s="9">
        <v>0</v>
      </c>
    </row>
    <row r="1210" customHeight="1" spans="1:2">
      <c r="A1210" s="11" t="s">
        <v>930</v>
      </c>
      <c r="B1210" s="9">
        <v>0</v>
      </c>
    </row>
    <row r="1211" customHeight="1" spans="1:2">
      <c r="A1211" s="11" t="s">
        <v>931</v>
      </c>
      <c r="B1211" s="9">
        <v>0</v>
      </c>
    </row>
    <row r="1212" customHeight="1" spans="1:2">
      <c r="A1212" s="11" t="s">
        <v>932</v>
      </c>
      <c r="B1212" s="9">
        <v>0</v>
      </c>
    </row>
    <row r="1213" customHeight="1" spans="1:2">
      <c r="A1213" s="11" t="s">
        <v>933</v>
      </c>
      <c r="B1213" s="9">
        <v>1522</v>
      </c>
    </row>
    <row r="1214" customHeight="1" spans="1:2">
      <c r="A1214" s="11" t="s">
        <v>934</v>
      </c>
      <c r="B1214" s="9">
        <v>22</v>
      </c>
    </row>
    <row r="1215" customHeight="1" spans="1:2">
      <c r="A1215" s="11" t="s">
        <v>935</v>
      </c>
      <c r="B1215" s="9">
        <v>14</v>
      </c>
    </row>
    <row r="1216" customHeight="1" spans="1:2">
      <c r="A1216" s="11" t="s">
        <v>936</v>
      </c>
      <c r="B1216" s="9">
        <v>0</v>
      </c>
    </row>
    <row r="1217" customHeight="1" spans="1:2">
      <c r="A1217" s="11" t="s">
        <v>937</v>
      </c>
      <c r="B1217" s="9">
        <v>0</v>
      </c>
    </row>
    <row r="1218" customHeight="1" spans="1:2">
      <c r="A1218" s="11" t="s">
        <v>938</v>
      </c>
      <c r="B1218" s="9">
        <v>0</v>
      </c>
    </row>
    <row r="1219" customHeight="1" spans="1:2">
      <c r="A1219" s="10" t="s">
        <v>939</v>
      </c>
      <c r="B1219" s="9">
        <f>SUM(B1220:B1222)</f>
        <v>8445</v>
      </c>
    </row>
    <row r="1220" customHeight="1" spans="1:2">
      <c r="A1220" s="11" t="s">
        <v>940</v>
      </c>
      <c r="B1220" s="9">
        <v>8445</v>
      </c>
    </row>
    <row r="1221" customHeight="1" spans="1:2">
      <c r="A1221" s="11" t="s">
        <v>941</v>
      </c>
      <c r="B1221" s="9">
        <v>0</v>
      </c>
    </row>
    <row r="1222" customHeight="1" spans="1:2">
      <c r="A1222" s="11" t="s">
        <v>942</v>
      </c>
      <c r="B1222" s="9">
        <v>0</v>
      </c>
    </row>
    <row r="1223" customHeight="1" spans="1:2">
      <c r="A1223" s="10" t="s">
        <v>943</v>
      </c>
      <c r="B1223" s="9">
        <f>SUM(B1224:B1226)</f>
        <v>0</v>
      </c>
    </row>
    <row r="1224" customHeight="1" spans="1:2">
      <c r="A1224" s="11" t="s">
        <v>944</v>
      </c>
      <c r="B1224" s="9">
        <v>0</v>
      </c>
    </row>
    <row r="1225" customHeight="1" spans="1:2">
      <c r="A1225" s="11" t="s">
        <v>945</v>
      </c>
      <c r="B1225" s="9">
        <v>0</v>
      </c>
    </row>
    <row r="1226" customHeight="1" spans="1:2">
      <c r="A1226" s="11" t="s">
        <v>946</v>
      </c>
      <c r="B1226" s="9">
        <v>0</v>
      </c>
    </row>
    <row r="1227" customHeight="1" spans="1:2">
      <c r="A1227" s="10" t="s">
        <v>947</v>
      </c>
      <c r="B1227" s="9">
        <f>SUM(B1228,B1243,B1257,B1262,B1268)</f>
        <v>5035</v>
      </c>
    </row>
    <row r="1228" customHeight="1" spans="1:2">
      <c r="A1228" s="10" t="s">
        <v>948</v>
      </c>
      <c r="B1228" s="9">
        <f>SUM(B1229:B1242)</f>
        <v>297</v>
      </c>
    </row>
    <row r="1229" customHeight="1" spans="1:2">
      <c r="A1229" s="11" t="s">
        <v>7</v>
      </c>
      <c r="B1229" s="9">
        <v>167</v>
      </c>
    </row>
    <row r="1230" customHeight="1" spans="1:2">
      <c r="A1230" s="11" t="s">
        <v>8</v>
      </c>
      <c r="B1230" s="9">
        <v>12</v>
      </c>
    </row>
    <row r="1231" customHeight="1" spans="1:2">
      <c r="A1231" s="11" t="s">
        <v>9</v>
      </c>
      <c r="B1231" s="9">
        <v>0</v>
      </c>
    </row>
    <row r="1232" customHeight="1" spans="1:2">
      <c r="A1232" s="11" t="s">
        <v>949</v>
      </c>
      <c r="B1232" s="9">
        <v>0</v>
      </c>
    </row>
    <row r="1233" customHeight="1" spans="1:2">
      <c r="A1233" s="11" t="s">
        <v>950</v>
      </c>
      <c r="B1233" s="9">
        <v>3</v>
      </c>
    </row>
    <row r="1234" customHeight="1" spans="1:2">
      <c r="A1234" s="11" t="s">
        <v>951</v>
      </c>
      <c r="B1234" s="9">
        <v>5</v>
      </c>
    </row>
    <row r="1235" customHeight="1" spans="1:2">
      <c r="A1235" s="11" t="s">
        <v>952</v>
      </c>
      <c r="B1235" s="9">
        <v>0</v>
      </c>
    </row>
    <row r="1236" customHeight="1" spans="1:2">
      <c r="A1236" s="11" t="s">
        <v>953</v>
      </c>
      <c r="B1236" s="9">
        <v>0</v>
      </c>
    </row>
    <row r="1237" customHeight="1" spans="1:2">
      <c r="A1237" s="11" t="s">
        <v>954</v>
      </c>
      <c r="B1237" s="9">
        <v>0</v>
      </c>
    </row>
    <row r="1238" customHeight="1" spans="1:2">
      <c r="A1238" s="11" t="s">
        <v>955</v>
      </c>
      <c r="B1238" s="9">
        <v>0</v>
      </c>
    </row>
    <row r="1239" customHeight="1" spans="1:2">
      <c r="A1239" s="11" t="s">
        <v>956</v>
      </c>
      <c r="B1239" s="9">
        <v>100</v>
      </c>
    </row>
    <row r="1240" customHeight="1" spans="1:2">
      <c r="A1240" s="11" t="s">
        <v>957</v>
      </c>
      <c r="B1240" s="9">
        <v>10</v>
      </c>
    </row>
    <row r="1241" customHeight="1" spans="1:2">
      <c r="A1241" s="11" t="s">
        <v>16</v>
      </c>
      <c r="B1241" s="9">
        <v>0</v>
      </c>
    </row>
    <row r="1242" customHeight="1" spans="1:2">
      <c r="A1242" s="11" t="s">
        <v>958</v>
      </c>
      <c r="B1242" s="9">
        <v>0</v>
      </c>
    </row>
    <row r="1243" customHeight="1" spans="1:2">
      <c r="A1243" s="10" t="s">
        <v>959</v>
      </c>
      <c r="B1243" s="9">
        <f>SUM(B1244:B1256)</f>
        <v>132</v>
      </c>
    </row>
    <row r="1244" customHeight="1" spans="1:2">
      <c r="A1244" s="11" t="s">
        <v>7</v>
      </c>
      <c r="B1244" s="9">
        <v>0</v>
      </c>
    </row>
    <row r="1245" customHeight="1" spans="1:2">
      <c r="A1245" s="11" t="s">
        <v>8</v>
      </c>
      <c r="B1245" s="9">
        <v>0</v>
      </c>
    </row>
    <row r="1246" customHeight="1" spans="1:2">
      <c r="A1246" s="11" t="s">
        <v>9</v>
      </c>
      <c r="B1246" s="9">
        <v>0</v>
      </c>
    </row>
    <row r="1247" customHeight="1" spans="1:2">
      <c r="A1247" s="11" t="s">
        <v>960</v>
      </c>
      <c r="B1247" s="9">
        <v>0</v>
      </c>
    </row>
    <row r="1248" customHeight="1" spans="1:2">
      <c r="A1248" s="11" t="s">
        <v>961</v>
      </c>
      <c r="B1248" s="9">
        <v>0</v>
      </c>
    </row>
    <row r="1249" customHeight="1" spans="1:2">
      <c r="A1249" s="11" t="s">
        <v>962</v>
      </c>
      <c r="B1249" s="9">
        <v>0</v>
      </c>
    </row>
    <row r="1250" customHeight="1" spans="1:2">
      <c r="A1250" s="11" t="s">
        <v>963</v>
      </c>
      <c r="B1250" s="9">
        <v>0</v>
      </c>
    </row>
    <row r="1251" customHeight="1" spans="1:2">
      <c r="A1251" s="11" t="s">
        <v>964</v>
      </c>
      <c r="B1251" s="9">
        <v>0</v>
      </c>
    </row>
    <row r="1252" customHeight="1" spans="1:2">
      <c r="A1252" s="11" t="s">
        <v>965</v>
      </c>
      <c r="B1252" s="9">
        <v>0</v>
      </c>
    </row>
    <row r="1253" customHeight="1" spans="1:2">
      <c r="A1253" s="11" t="s">
        <v>966</v>
      </c>
      <c r="B1253" s="9">
        <v>0</v>
      </c>
    </row>
    <row r="1254" customHeight="1" spans="1:2">
      <c r="A1254" s="11" t="s">
        <v>967</v>
      </c>
      <c r="B1254" s="9">
        <v>0</v>
      </c>
    </row>
    <row r="1255" customHeight="1" spans="1:2">
      <c r="A1255" s="11" t="s">
        <v>16</v>
      </c>
      <c r="B1255" s="9">
        <v>0</v>
      </c>
    </row>
    <row r="1256" customHeight="1" spans="1:2">
      <c r="A1256" s="11" t="s">
        <v>968</v>
      </c>
      <c r="B1256" s="9">
        <v>132</v>
      </c>
    </row>
    <row r="1257" customHeight="1" spans="1:2">
      <c r="A1257" s="10" t="s">
        <v>969</v>
      </c>
      <c r="B1257" s="9">
        <f>SUM(B1258:B1261)</f>
        <v>0</v>
      </c>
    </row>
    <row r="1258" customHeight="1" spans="1:2">
      <c r="A1258" s="11" t="s">
        <v>970</v>
      </c>
      <c r="B1258" s="9">
        <v>0</v>
      </c>
    </row>
    <row r="1259" customHeight="1" spans="1:2">
      <c r="A1259" s="11" t="s">
        <v>971</v>
      </c>
      <c r="B1259" s="9">
        <v>0</v>
      </c>
    </row>
    <row r="1260" customHeight="1" spans="1:2">
      <c r="A1260" s="11" t="s">
        <v>972</v>
      </c>
      <c r="B1260" s="9">
        <v>0</v>
      </c>
    </row>
    <row r="1261" customHeight="1" spans="1:2">
      <c r="A1261" s="11" t="s">
        <v>973</v>
      </c>
      <c r="B1261" s="9">
        <v>0</v>
      </c>
    </row>
    <row r="1262" customHeight="1" spans="1:2">
      <c r="A1262" s="10" t="s">
        <v>974</v>
      </c>
      <c r="B1262" s="9">
        <f>SUM(B1263:B1267)</f>
        <v>0</v>
      </c>
    </row>
    <row r="1263" customHeight="1" spans="1:2">
      <c r="A1263" s="11" t="s">
        <v>975</v>
      </c>
      <c r="B1263" s="9">
        <v>0</v>
      </c>
    </row>
    <row r="1264" customHeight="1" spans="1:2">
      <c r="A1264" s="11" t="s">
        <v>976</v>
      </c>
      <c r="B1264" s="9">
        <v>0</v>
      </c>
    </row>
    <row r="1265" customHeight="1" spans="1:2">
      <c r="A1265" s="11" t="s">
        <v>977</v>
      </c>
      <c r="B1265" s="9">
        <v>0</v>
      </c>
    </row>
    <row r="1266" customHeight="1" spans="1:2">
      <c r="A1266" s="11" t="s">
        <v>978</v>
      </c>
      <c r="B1266" s="9">
        <v>0</v>
      </c>
    </row>
    <row r="1267" customHeight="1" spans="1:2">
      <c r="A1267" s="11" t="s">
        <v>979</v>
      </c>
      <c r="B1267" s="9">
        <v>0</v>
      </c>
    </row>
    <row r="1268" customHeight="1" spans="1:2">
      <c r="A1268" s="10" t="s">
        <v>980</v>
      </c>
      <c r="B1268" s="9">
        <f>SUM(B1269:B1280)</f>
        <v>4606</v>
      </c>
    </row>
    <row r="1269" customHeight="1" spans="1:2">
      <c r="A1269" s="11" t="s">
        <v>981</v>
      </c>
      <c r="B1269" s="9">
        <v>0</v>
      </c>
    </row>
    <row r="1270" customHeight="1" spans="1:2">
      <c r="A1270" s="11" t="s">
        <v>982</v>
      </c>
      <c r="B1270" s="9">
        <v>0</v>
      </c>
    </row>
    <row r="1271" customHeight="1" spans="1:2">
      <c r="A1271" s="11" t="s">
        <v>983</v>
      </c>
      <c r="B1271" s="9">
        <v>0</v>
      </c>
    </row>
    <row r="1272" customHeight="1" spans="1:2">
      <c r="A1272" s="11" t="s">
        <v>984</v>
      </c>
      <c r="B1272" s="9">
        <v>0</v>
      </c>
    </row>
    <row r="1273" customHeight="1" spans="1:2">
      <c r="A1273" s="11" t="s">
        <v>985</v>
      </c>
      <c r="B1273" s="9">
        <v>0</v>
      </c>
    </row>
    <row r="1274" customHeight="1" spans="1:2">
      <c r="A1274" s="11" t="s">
        <v>986</v>
      </c>
      <c r="B1274" s="9">
        <v>0</v>
      </c>
    </row>
    <row r="1275" customHeight="1" spans="1:2">
      <c r="A1275" s="11" t="s">
        <v>987</v>
      </c>
      <c r="B1275" s="9">
        <v>0</v>
      </c>
    </row>
    <row r="1276" customHeight="1" spans="1:2">
      <c r="A1276" s="11" t="s">
        <v>988</v>
      </c>
      <c r="B1276" s="9">
        <v>0</v>
      </c>
    </row>
    <row r="1277" customHeight="1" spans="1:2">
      <c r="A1277" s="11" t="s">
        <v>989</v>
      </c>
      <c r="B1277" s="9">
        <v>0</v>
      </c>
    </row>
    <row r="1278" customHeight="1" spans="1:2">
      <c r="A1278" s="11" t="s">
        <v>990</v>
      </c>
      <c r="B1278" s="9">
        <v>0</v>
      </c>
    </row>
    <row r="1279" customHeight="1" spans="1:2">
      <c r="A1279" s="11" t="s">
        <v>991</v>
      </c>
      <c r="B1279" s="9">
        <v>3738</v>
      </c>
    </row>
    <row r="1280" customHeight="1" spans="1:2">
      <c r="A1280" s="11" t="s">
        <v>992</v>
      </c>
      <c r="B1280" s="9">
        <v>868</v>
      </c>
    </row>
    <row r="1281" customHeight="1" spans="1:2">
      <c r="A1281" s="10" t="s">
        <v>993</v>
      </c>
      <c r="B1281" s="9">
        <f>SUM(B1282,B1294,B1300,B1306,B1314,B1327,B1331,B1337)</f>
        <v>6061</v>
      </c>
    </row>
    <row r="1282" customHeight="1" spans="1:2">
      <c r="A1282" s="10" t="s">
        <v>994</v>
      </c>
      <c r="B1282" s="9">
        <f>SUM(B1283:B1293)</f>
        <v>1668</v>
      </c>
    </row>
    <row r="1283" customHeight="1" spans="1:2">
      <c r="A1283" s="11" t="s">
        <v>7</v>
      </c>
      <c r="B1283" s="9">
        <v>770</v>
      </c>
    </row>
    <row r="1284" customHeight="1" spans="1:2">
      <c r="A1284" s="11" t="s">
        <v>8</v>
      </c>
      <c r="B1284" s="9">
        <v>32</v>
      </c>
    </row>
    <row r="1285" customHeight="1" spans="1:2">
      <c r="A1285" s="11" t="s">
        <v>9</v>
      </c>
      <c r="B1285" s="9">
        <v>0</v>
      </c>
    </row>
    <row r="1286" customHeight="1" spans="1:2">
      <c r="A1286" s="11" t="s">
        <v>995</v>
      </c>
      <c r="B1286" s="9">
        <v>0</v>
      </c>
    </row>
    <row r="1287" customHeight="1" spans="1:2">
      <c r="A1287" s="11" t="s">
        <v>996</v>
      </c>
      <c r="B1287" s="9">
        <v>0</v>
      </c>
    </row>
    <row r="1288" customHeight="1" spans="1:2">
      <c r="A1288" s="11" t="s">
        <v>997</v>
      </c>
      <c r="B1288" s="9">
        <v>322</v>
      </c>
    </row>
    <row r="1289" customHeight="1" spans="1:2">
      <c r="A1289" s="11" t="s">
        <v>998</v>
      </c>
      <c r="B1289" s="9">
        <v>0</v>
      </c>
    </row>
    <row r="1290" customHeight="1" spans="1:2">
      <c r="A1290" s="11" t="s">
        <v>999</v>
      </c>
      <c r="B1290" s="9">
        <v>100</v>
      </c>
    </row>
    <row r="1291" customHeight="1" spans="1:2">
      <c r="A1291" s="11" t="s">
        <v>1000</v>
      </c>
      <c r="B1291" s="9">
        <v>50</v>
      </c>
    </row>
    <row r="1292" customHeight="1" spans="1:2">
      <c r="A1292" s="11" t="s">
        <v>16</v>
      </c>
      <c r="B1292" s="9">
        <v>0</v>
      </c>
    </row>
    <row r="1293" customHeight="1" spans="1:2">
      <c r="A1293" s="11" t="s">
        <v>1001</v>
      </c>
      <c r="B1293" s="9">
        <v>394</v>
      </c>
    </row>
    <row r="1294" customHeight="1" spans="1:2">
      <c r="A1294" s="10" t="s">
        <v>1002</v>
      </c>
      <c r="B1294" s="9">
        <f>SUM(B1295:B1299)</f>
        <v>2345</v>
      </c>
    </row>
    <row r="1295" customHeight="1" spans="1:2">
      <c r="A1295" s="11" t="s">
        <v>7</v>
      </c>
      <c r="B1295" s="9">
        <v>0</v>
      </c>
    </row>
    <row r="1296" customHeight="1" spans="1:2">
      <c r="A1296" s="11" t="s">
        <v>8</v>
      </c>
      <c r="B1296" s="9">
        <v>0</v>
      </c>
    </row>
    <row r="1297" customHeight="1" spans="1:2">
      <c r="A1297" s="11" t="s">
        <v>9</v>
      </c>
      <c r="B1297" s="9">
        <v>0</v>
      </c>
    </row>
    <row r="1298" customHeight="1" spans="1:2">
      <c r="A1298" s="11" t="s">
        <v>1003</v>
      </c>
      <c r="B1298" s="9">
        <v>2345</v>
      </c>
    </row>
    <row r="1299" customHeight="1" spans="1:2">
      <c r="A1299" s="11" t="s">
        <v>1004</v>
      </c>
      <c r="B1299" s="9">
        <v>0</v>
      </c>
    </row>
    <row r="1300" customHeight="1" spans="1:2">
      <c r="A1300" s="10" t="s">
        <v>1005</v>
      </c>
      <c r="B1300" s="9">
        <f>SUM(B1301:B1305)</f>
        <v>0</v>
      </c>
    </row>
    <row r="1301" customHeight="1" spans="1:2">
      <c r="A1301" s="11" t="s">
        <v>7</v>
      </c>
      <c r="B1301" s="9">
        <v>0</v>
      </c>
    </row>
    <row r="1302" customHeight="1" spans="1:2">
      <c r="A1302" s="11" t="s">
        <v>8</v>
      </c>
      <c r="B1302" s="9">
        <v>0</v>
      </c>
    </row>
    <row r="1303" customHeight="1" spans="1:2">
      <c r="A1303" s="11" t="s">
        <v>9</v>
      </c>
      <c r="B1303" s="9">
        <v>0</v>
      </c>
    </row>
    <row r="1304" customHeight="1" spans="1:2">
      <c r="A1304" s="11" t="s">
        <v>1006</v>
      </c>
      <c r="B1304" s="9">
        <v>0</v>
      </c>
    </row>
    <row r="1305" customHeight="1" spans="1:2">
      <c r="A1305" s="11" t="s">
        <v>1007</v>
      </c>
      <c r="B1305" s="9">
        <v>0</v>
      </c>
    </row>
    <row r="1306" customHeight="1" spans="1:2">
      <c r="A1306" s="10" t="s">
        <v>1008</v>
      </c>
      <c r="B1306" s="9">
        <f>SUM(B1307:B1313)</f>
        <v>305</v>
      </c>
    </row>
    <row r="1307" customHeight="1" spans="1:2">
      <c r="A1307" s="11" t="s">
        <v>7</v>
      </c>
      <c r="B1307" s="9">
        <v>0</v>
      </c>
    </row>
    <row r="1308" customHeight="1" spans="1:2">
      <c r="A1308" s="11" t="s">
        <v>8</v>
      </c>
      <c r="B1308" s="9">
        <v>0</v>
      </c>
    </row>
    <row r="1309" customHeight="1" spans="1:2">
      <c r="A1309" s="11" t="s">
        <v>9</v>
      </c>
      <c r="B1309" s="9">
        <v>0</v>
      </c>
    </row>
    <row r="1310" customHeight="1" spans="1:2">
      <c r="A1310" s="11" t="s">
        <v>1009</v>
      </c>
      <c r="B1310" s="9">
        <v>50</v>
      </c>
    </row>
    <row r="1311" customHeight="1" spans="1:2">
      <c r="A1311" s="11" t="s">
        <v>1010</v>
      </c>
      <c r="B1311" s="9">
        <v>0</v>
      </c>
    </row>
    <row r="1312" customHeight="1" spans="1:2">
      <c r="A1312" s="11" t="s">
        <v>16</v>
      </c>
      <c r="B1312" s="9">
        <v>0</v>
      </c>
    </row>
    <row r="1313" customHeight="1" spans="1:2">
      <c r="A1313" s="11" t="s">
        <v>1011</v>
      </c>
      <c r="B1313" s="9">
        <v>255</v>
      </c>
    </row>
    <row r="1314" customHeight="1" spans="1:2">
      <c r="A1314" s="10" t="s">
        <v>1012</v>
      </c>
      <c r="B1314" s="9">
        <f>SUM(B1315:B1326)</f>
        <v>0</v>
      </c>
    </row>
    <row r="1315" customHeight="1" spans="1:2">
      <c r="A1315" s="11" t="s">
        <v>7</v>
      </c>
      <c r="B1315" s="9">
        <v>0</v>
      </c>
    </row>
    <row r="1316" customHeight="1" spans="1:2">
      <c r="A1316" s="11" t="s">
        <v>8</v>
      </c>
      <c r="B1316" s="9">
        <v>0</v>
      </c>
    </row>
    <row r="1317" customHeight="1" spans="1:2">
      <c r="A1317" s="11" t="s">
        <v>9</v>
      </c>
      <c r="B1317" s="9">
        <v>0</v>
      </c>
    </row>
    <row r="1318" customHeight="1" spans="1:2">
      <c r="A1318" s="11" t="s">
        <v>1013</v>
      </c>
      <c r="B1318" s="9">
        <v>0</v>
      </c>
    </row>
    <row r="1319" customHeight="1" spans="1:2">
      <c r="A1319" s="11" t="s">
        <v>1014</v>
      </c>
      <c r="B1319" s="9">
        <v>0</v>
      </c>
    </row>
    <row r="1320" customHeight="1" spans="1:2">
      <c r="A1320" s="11" t="s">
        <v>1015</v>
      </c>
      <c r="B1320" s="9">
        <v>0</v>
      </c>
    </row>
    <row r="1321" customHeight="1" spans="1:2">
      <c r="A1321" s="11" t="s">
        <v>1016</v>
      </c>
      <c r="B1321" s="9">
        <v>0</v>
      </c>
    </row>
    <row r="1322" customHeight="1" spans="1:2">
      <c r="A1322" s="11" t="s">
        <v>1017</v>
      </c>
      <c r="B1322" s="9">
        <v>0</v>
      </c>
    </row>
    <row r="1323" customHeight="1" spans="1:2">
      <c r="A1323" s="11" t="s">
        <v>1018</v>
      </c>
      <c r="B1323" s="9">
        <v>0</v>
      </c>
    </row>
    <row r="1324" customHeight="1" spans="1:2">
      <c r="A1324" s="11" t="s">
        <v>1019</v>
      </c>
      <c r="B1324" s="9">
        <v>0</v>
      </c>
    </row>
    <row r="1325" customHeight="1" spans="1:2">
      <c r="A1325" s="11" t="s">
        <v>1020</v>
      </c>
      <c r="B1325" s="9">
        <v>0</v>
      </c>
    </row>
    <row r="1326" customHeight="1" spans="1:2">
      <c r="A1326" s="11" t="s">
        <v>1021</v>
      </c>
      <c r="B1326" s="9">
        <v>0</v>
      </c>
    </row>
    <row r="1327" customHeight="1" spans="1:2">
      <c r="A1327" s="10" t="s">
        <v>1022</v>
      </c>
      <c r="B1327" s="9">
        <f>SUM(B1328:B1330)</f>
        <v>223</v>
      </c>
    </row>
    <row r="1328" customHeight="1" spans="1:2">
      <c r="A1328" s="11" t="s">
        <v>1023</v>
      </c>
      <c r="B1328" s="9">
        <v>223</v>
      </c>
    </row>
    <row r="1329" customHeight="1" spans="1:2">
      <c r="A1329" s="11" t="s">
        <v>1024</v>
      </c>
      <c r="B1329" s="9">
        <v>0</v>
      </c>
    </row>
    <row r="1330" customHeight="1" spans="1:2">
      <c r="A1330" s="11" t="s">
        <v>1025</v>
      </c>
      <c r="B1330" s="9">
        <v>0</v>
      </c>
    </row>
    <row r="1331" customHeight="1" spans="1:2">
      <c r="A1331" s="10" t="s">
        <v>1026</v>
      </c>
      <c r="B1331" s="9">
        <f>SUM(B1332:B1336)</f>
        <v>1520</v>
      </c>
    </row>
    <row r="1332" customHeight="1" spans="1:2">
      <c r="A1332" s="11" t="s">
        <v>1027</v>
      </c>
      <c r="B1332" s="9">
        <v>351</v>
      </c>
    </row>
    <row r="1333" customHeight="1" spans="1:2">
      <c r="A1333" s="11" t="s">
        <v>1028</v>
      </c>
      <c r="B1333" s="9">
        <v>12</v>
      </c>
    </row>
    <row r="1334" customHeight="1" spans="1:2">
      <c r="A1334" s="11" t="s">
        <v>1029</v>
      </c>
      <c r="B1334" s="9">
        <v>200</v>
      </c>
    </row>
    <row r="1335" customHeight="1" spans="1:2">
      <c r="A1335" s="11" t="s">
        <v>1030</v>
      </c>
      <c r="B1335" s="9">
        <v>957</v>
      </c>
    </row>
    <row r="1336" customHeight="1" spans="1:2">
      <c r="A1336" s="11" t="s">
        <v>1031</v>
      </c>
      <c r="B1336" s="9">
        <v>0</v>
      </c>
    </row>
    <row r="1337" customHeight="1" spans="1:2">
      <c r="A1337" s="10" t="s">
        <v>1032</v>
      </c>
      <c r="B1337" s="9">
        <v>0</v>
      </c>
    </row>
    <row r="1338" customHeight="1" spans="1:2">
      <c r="A1338" s="10" t="s">
        <v>1033</v>
      </c>
      <c r="B1338" s="9">
        <f>B1339</f>
        <v>153</v>
      </c>
    </row>
    <row r="1339" customHeight="1" spans="1:2">
      <c r="A1339" s="10" t="s">
        <v>1034</v>
      </c>
      <c r="B1339" s="9">
        <f>B1340</f>
        <v>153</v>
      </c>
    </row>
    <row r="1340" customHeight="1" spans="1:2">
      <c r="A1340" s="11" t="s">
        <v>1035</v>
      </c>
      <c r="B1340" s="9">
        <v>153</v>
      </c>
    </row>
    <row r="1341" customHeight="1" spans="1:2">
      <c r="A1341" s="10" t="s">
        <v>1036</v>
      </c>
      <c r="B1341" s="9">
        <f>SUM(B1342,B1343,B1344)</f>
        <v>11163</v>
      </c>
    </row>
    <row r="1342" customHeight="1" spans="1:2">
      <c r="A1342" s="10" t="s">
        <v>1037</v>
      </c>
      <c r="B1342" s="9">
        <v>0</v>
      </c>
    </row>
    <row r="1343" customHeight="1" spans="1:2">
      <c r="A1343" s="10" t="s">
        <v>1038</v>
      </c>
      <c r="B1343" s="9">
        <v>0</v>
      </c>
    </row>
    <row r="1344" customHeight="1" spans="1:2">
      <c r="A1344" s="10" t="s">
        <v>1039</v>
      </c>
      <c r="B1344" s="9">
        <f>SUM(B1345:B1348)</f>
        <v>11163</v>
      </c>
    </row>
    <row r="1345" customHeight="1" spans="1:2">
      <c r="A1345" s="11" t="s">
        <v>1040</v>
      </c>
      <c r="B1345" s="9">
        <v>11163</v>
      </c>
    </row>
    <row r="1346" customHeight="1" spans="1:2">
      <c r="A1346" s="11" t="s">
        <v>1041</v>
      </c>
      <c r="B1346" s="9">
        <v>0</v>
      </c>
    </row>
    <row r="1347" customHeight="1" spans="1:2">
      <c r="A1347" s="11" t="s">
        <v>1042</v>
      </c>
      <c r="B1347" s="9">
        <v>0</v>
      </c>
    </row>
    <row r="1348" customHeight="1" spans="1:2">
      <c r="A1348" s="11" t="s">
        <v>1043</v>
      </c>
      <c r="B1348" s="9">
        <v>0</v>
      </c>
    </row>
    <row r="1349" customHeight="1" spans="1:2">
      <c r="A1349" s="10" t="s">
        <v>1044</v>
      </c>
      <c r="B1349" s="9">
        <f>B1350+B1351+B1352</f>
        <v>56</v>
      </c>
    </row>
    <row r="1350" customHeight="1" spans="1:2">
      <c r="A1350" s="10" t="s">
        <v>1045</v>
      </c>
      <c r="B1350" s="9">
        <v>0</v>
      </c>
    </row>
    <row r="1351" customHeight="1" spans="1:2">
      <c r="A1351" s="10" t="s">
        <v>1046</v>
      </c>
      <c r="B1351" s="9">
        <v>0</v>
      </c>
    </row>
    <row r="1352" customHeight="1" spans="1:2">
      <c r="A1352" s="10" t="s">
        <v>1047</v>
      </c>
      <c r="B1352" s="9">
        <v>56</v>
      </c>
    </row>
  </sheetData>
  <mergeCells count="1">
    <mergeCell ref="A2:B2"/>
  </mergeCells>
  <printOptions horizontalCentered="1"/>
  <pageMargins left="0.55" right="0.55" top="0.275" bottom="0.393055555555556" header="0.590277777777778" footer="0.15625"/>
  <pageSetup paperSize="9" fitToHeight="0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36-本地区一般支出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2021-11-10T08:57:50Z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AE750D8F766F4C3CA3579381B8E86706</vt:lpwstr>
  </property>
</Properties>
</file>